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01 Development\Property Business\Online Products\"/>
    </mc:Choice>
  </mc:AlternateContent>
  <xr:revisionPtr revIDLastSave="0" documentId="13_ncr:9_{26B7F0C3-C962-4EAF-B718-9B8C843AB484}" xr6:coauthVersionLast="47" xr6:coauthVersionMax="47" xr10:uidLastSave="{00000000-0000-0000-0000-000000000000}"/>
  <bookViews>
    <workbookView xWindow="-28920" yWindow="-570" windowWidth="29040" windowHeight="15720" xr2:uid="{FCF5ADB5-FC11-4D66-8169-39CD971CDB38}"/>
  </bookViews>
  <sheets>
    <sheet name="Property Simulations " sheetId="5" r:id="rId1"/>
    <sheet name="Data" sheetId="6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5" i="5" l="1"/>
  <c r="N21" i="5" s="1"/>
  <c r="N23" i="5" s="1"/>
  <c r="N7" i="5"/>
  <c r="B7" i="6"/>
  <c r="B8" i="6" s="1"/>
  <c r="B9" i="6" s="1"/>
  <c r="B10" i="6" s="1"/>
  <c r="B11" i="6" s="1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6" i="6"/>
  <c r="B15" i="5"/>
  <c r="B21" i="5" s="1"/>
  <c r="B23" i="5" s="1"/>
  <c r="K15" i="5"/>
  <c r="K21" i="5" s="1"/>
  <c r="K23" i="5" s="1"/>
  <c r="K7" i="5"/>
  <c r="H15" i="5"/>
  <c r="H21" i="5" s="1"/>
  <c r="H23" i="5" s="1"/>
  <c r="H24" i="5" s="1"/>
  <c r="H7" i="5"/>
  <c r="E15" i="5"/>
  <c r="E21" i="5" s="1"/>
  <c r="E23" i="5" s="1"/>
  <c r="E7" i="5"/>
  <c r="B7" i="5"/>
  <c r="B24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</author>
  </authors>
  <commentList>
    <comment ref="B11" authorId="0" shapeId="0" xr:uid="{CE53EEFA-F5E9-453F-A212-005B78DCFB21}">
      <text>
        <r>
          <rPr>
            <b/>
            <sz val="9"/>
            <color indexed="81"/>
            <rFont val="Tahoma"/>
            <charset val="1"/>
          </rPr>
          <t xml:space="preserve">Input monthly return 
</t>
        </r>
      </text>
    </comment>
    <comment ref="B12" authorId="0" shapeId="0" xr:uid="{629ADA9C-B2B4-4BEE-A014-8AF81B2245BD}">
      <text>
        <r>
          <rPr>
            <b/>
            <sz val="9"/>
            <color indexed="81"/>
            <rFont val="Tahoma"/>
            <charset val="1"/>
          </rPr>
          <t xml:space="preserve">Select Agent Management Rate </t>
        </r>
      </text>
    </comment>
    <comment ref="B16" authorId="0" shapeId="0" xr:uid="{F71A0461-CC9D-4EAE-B80E-2202BD5518F3}">
      <text>
        <r>
          <rPr>
            <b/>
            <sz val="9"/>
            <color indexed="81"/>
            <rFont val="Tahoma"/>
            <charset val="1"/>
          </rPr>
          <t>Input Land rates and taxes for the month. If you receive these quarterly then divide that number by 3. If annual then divide by 12</t>
        </r>
      </text>
    </comment>
    <comment ref="B17" authorId="0" shapeId="0" xr:uid="{67A8B664-A469-4D5D-BAA0-AD2F648BC9C0}">
      <text>
        <r>
          <rPr>
            <b/>
            <sz val="9"/>
            <color indexed="81"/>
            <rFont val="Tahoma"/>
            <charset val="1"/>
          </rPr>
          <t>Input water charges  for the month. If you receive these quarterly then divide that number by 3. If annual then divide by 12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<sst xmlns="http://schemas.openxmlformats.org/spreadsheetml/2006/main" count="105" uniqueCount="25">
  <si>
    <t xml:space="preserve"> </t>
  </si>
  <si>
    <t xml:space="preserve">Rent </t>
  </si>
  <si>
    <t>TOTAL</t>
  </si>
  <si>
    <t>RENTAL RETURN</t>
  </si>
  <si>
    <t>OUTGOINGS</t>
  </si>
  <si>
    <t xml:space="preserve">Property Value </t>
  </si>
  <si>
    <t>Property Location</t>
  </si>
  <si>
    <t xml:space="preserve">Stamp Duty </t>
  </si>
  <si>
    <t xml:space="preserve">TOTAL </t>
  </si>
  <si>
    <t>loan repayments PCM</t>
  </si>
  <si>
    <t>Insurance PCM</t>
  </si>
  <si>
    <t>Maintenance Budget PCM</t>
  </si>
  <si>
    <t>water charges PCM</t>
  </si>
  <si>
    <t xml:space="preserve">Land Rates PCM </t>
  </si>
  <si>
    <t>Agent Management Rate</t>
  </si>
  <si>
    <t>Agent Management 
Costs PCM</t>
  </si>
  <si>
    <t xml:space="preserve">Investment Type </t>
  </si>
  <si>
    <t xml:space="preserve">Income Generated </t>
  </si>
  <si>
    <t>Simulation 1</t>
  </si>
  <si>
    <t>Simulation 2</t>
  </si>
  <si>
    <t>Simulation 3</t>
  </si>
  <si>
    <t>Simulation 4</t>
  </si>
  <si>
    <t xml:space="preserve">Agent Rates </t>
  </si>
  <si>
    <t>Example</t>
  </si>
  <si>
    <t xml:space="preserve">Property Simulation Spreadsheet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</si>
</sst>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6" formatCode="_(\$* #,##0.00_);_(\$* \(#,##0.00\);_(\$* \-??_);_(@_)"/>
  </numFmts>
  <fonts count="28" x14ac:knownFonts="1">
    <font>
      <sz val="10"/>
      <name val="Arial"/>
    </font>
    <font>
      <sz val="10"/>
      <name val="Arial"/>
    </font>
    <font>
      <sz val="8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8"/>
      <name val="Calibri"/>
      <family val="2"/>
      <charset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sz val="10"/>
      <name val="Arial"/>
      <family val="2"/>
      <charset val="1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  <charset val="1"/>
    </font>
    <font>
      <b/>
      <sz val="10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28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13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indexed="1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23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22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31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7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2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3" borderId="0" applyNumberFormat="0" applyBorder="0" applyAlignment="0" applyProtection="0"/>
    <xf numFmtId="0" fontId="5" fillId="14" borderId="0" applyNumberFormat="0" applyBorder="0" applyAlignment="0" applyProtection="0"/>
    <xf numFmtId="0" fontId="6" fillId="5" borderId="1" applyNumberFormat="0" applyAlignment="0" applyProtection="0"/>
    <xf numFmtId="0" fontId="7" fillId="15" borderId="2" applyNumberFormat="0" applyAlignment="0" applyProtection="0"/>
    <xf numFmtId="44" fontId="1" fillId="0" borderId="0" applyFont="0" applyFill="0" applyBorder="0" applyAlignment="0" applyProtection="0"/>
    <xf numFmtId="166" fontId="8" fillId="0" borderId="0"/>
    <xf numFmtId="0" fontId="8" fillId="0" borderId="0"/>
    <xf numFmtId="0" fontId="9" fillId="0" borderId="0" applyNumberFormat="0" applyFill="0" applyBorder="0" applyAlignment="0" applyProtection="0"/>
    <xf numFmtId="0" fontId="10" fillId="16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1" applyNumberFormat="0" applyAlignment="0" applyProtection="0"/>
    <xf numFmtId="0" fontId="15" fillId="0" borderId="6" applyNumberFormat="0" applyFill="0" applyAlignment="0" applyProtection="0"/>
    <xf numFmtId="0" fontId="16" fillId="7" borderId="0" applyNumberFormat="0" applyBorder="0" applyAlignment="0" applyProtection="0"/>
    <xf numFmtId="0" fontId="18" fillId="0" borderId="0"/>
    <xf numFmtId="0" fontId="17" fillId="0" borderId="0"/>
    <xf numFmtId="0" fontId="17" fillId="4" borderId="7" applyNumberFormat="0" applyFont="0" applyAlignment="0" applyProtection="0"/>
    <xf numFmtId="0" fontId="19" fillId="5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</cellStyleXfs>
  <cellXfs count="49">
    <xf numFmtId="0" fontId="0" fillId="0" borderId="0" xfId="0"/>
    <xf numFmtId="166" fontId="24" fillId="0" borderId="0" xfId="0" applyNumberFormat="1" applyFont="1"/>
    <xf numFmtId="0" fontId="8" fillId="0" borderId="0" xfId="30" applyBorder="1" applyAlignment="1"/>
    <xf numFmtId="0" fontId="8" fillId="0" borderId="0" xfId="30" applyFont="1" applyFill="1" applyBorder="1" applyAlignment="1"/>
    <xf numFmtId="0" fontId="8" fillId="0" borderId="12" xfId="30" applyFont="1" applyBorder="1"/>
    <xf numFmtId="0" fontId="23" fillId="0" borderId="12" xfId="30" applyFont="1" applyFill="1" applyBorder="1"/>
    <xf numFmtId="0" fontId="8" fillId="0" borderId="14" xfId="30" applyFont="1" applyFill="1" applyBorder="1" applyAlignment="1">
      <alignment wrapText="1"/>
    </xf>
    <xf numFmtId="0" fontId="24" fillId="0" borderId="0" xfId="0" applyFont="1"/>
    <xf numFmtId="44" fontId="24" fillId="0" borderId="0" xfId="28" applyFont="1"/>
    <xf numFmtId="43" fontId="0" fillId="0" borderId="0" xfId="0" applyNumberFormat="1"/>
    <xf numFmtId="0" fontId="8" fillId="0" borderId="14" xfId="30" applyFont="1" applyFill="1" applyBorder="1" applyAlignment="1"/>
    <xf numFmtId="44" fontId="21" fillId="0" borderId="14" xfId="28" applyFont="1" applyBorder="1"/>
    <xf numFmtId="9" fontId="0" fillId="0" borderId="0" xfId="0" applyNumberFormat="1"/>
    <xf numFmtId="10" fontId="0" fillId="0" borderId="0" xfId="0" applyNumberFormat="1"/>
    <xf numFmtId="44" fontId="8" fillId="18" borderId="14" xfId="28" applyFont="1" applyFill="1" applyBorder="1"/>
    <xf numFmtId="44" fontId="8" fillId="18" borderId="14" xfId="28" applyFont="1" applyFill="1" applyBorder="1" applyProtection="1">
      <protection locked="0"/>
    </xf>
    <xf numFmtId="0" fontId="23" fillId="19" borderId="10" xfId="30" applyFont="1" applyFill="1" applyBorder="1" applyAlignment="1"/>
    <xf numFmtId="0" fontId="8" fillId="19" borderId="11" xfId="30" applyFill="1" applyBorder="1" applyAlignment="1"/>
    <xf numFmtId="0" fontId="24" fillId="20" borderId="15" xfId="0" applyFont="1" applyFill="1" applyBorder="1" applyAlignment="1">
      <alignment horizontal="center"/>
    </xf>
    <xf numFmtId="0" fontId="24" fillId="20" borderId="16" xfId="0" applyFont="1" applyFill="1" applyBorder="1" applyAlignment="1">
      <alignment horizontal="center"/>
    </xf>
    <xf numFmtId="0" fontId="24" fillId="20" borderId="0" xfId="0" applyFont="1" applyFill="1" applyBorder="1" applyAlignment="1"/>
    <xf numFmtId="0" fontId="24" fillId="20" borderId="13" xfId="0" applyFont="1" applyFill="1" applyBorder="1" applyAlignment="1"/>
    <xf numFmtId="0" fontId="23" fillId="19" borderId="14" xfId="30" applyFont="1" applyFill="1" applyBorder="1" applyAlignment="1"/>
    <xf numFmtId="0" fontId="8" fillId="19" borderId="14" xfId="30" applyFill="1" applyBorder="1" applyAlignment="1"/>
    <xf numFmtId="0" fontId="8" fillId="21" borderId="14" xfId="30" applyFont="1" applyFill="1" applyBorder="1" applyAlignment="1">
      <alignment wrapText="1"/>
    </xf>
    <xf numFmtId="44" fontId="8" fillId="21" borderId="14" xfId="28" applyFont="1" applyFill="1" applyBorder="1" applyAlignment="1">
      <alignment wrapText="1"/>
    </xf>
    <xf numFmtId="44" fontId="17" fillId="18" borderId="14" xfId="28" applyFont="1" applyFill="1" applyBorder="1" applyAlignment="1"/>
    <xf numFmtId="10" fontId="8" fillId="18" borderId="14" xfId="30" applyNumberFormat="1" applyFill="1" applyBorder="1" applyAlignment="1"/>
    <xf numFmtId="0" fontId="8" fillId="0" borderId="12" xfId="30" applyFont="1" applyBorder="1" applyProtection="1"/>
    <xf numFmtId="0" fontId="23" fillId="0" borderId="12" xfId="30" applyFont="1" applyFill="1" applyBorder="1" applyProtection="1"/>
    <xf numFmtId="0" fontId="0" fillId="0" borderId="0" xfId="0" applyProtection="1"/>
    <xf numFmtId="0" fontId="8" fillId="0" borderId="0" xfId="30" applyFont="1" applyFill="1" applyBorder="1" applyAlignment="1" applyProtection="1">
      <alignment wrapText="1"/>
    </xf>
    <xf numFmtId="0" fontId="17" fillId="0" borderId="0" xfId="41" applyFill="1" applyBorder="1" applyAlignment="1" applyProtection="1"/>
    <xf numFmtId="0" fontId="17" fillId="0" borderId="0" xfId="41" applyProtection="1"/>
    <xf numFmtId="44" fontId="0" fillId="0" borderId="0" xfId="0" applyNumberFormat="1" applyProtection="1"/>
    <xf numFmtId="10" fontId="8" fillId="18" borderId="14" xfId="30" applyNumberFormat="1" applyFill="1" applyBorder="1" applyAlignment="1" applyProtection="1">
      <protection locked="0"/>
    </xf>
    <xf numFmtId="0" fontId="27" fillId="20" borderId="0" xfId="0" applyFont="1" applyFill="1" applyAlignment="1">
      <alignment horizontal="center"/>
    </xf>
    <xf numFmtId="44" fontId="8" fillId="0" borderId="14" xfId="28" applyFont="1" applyBorder="1" applyProtection="1">
      <protection hidden="1"/>
    </xf>
    <xf numFmtId="44" fontId="23" fillId="17" borderId="14" xfId="28" applyFont="1" applyFill="1" applyBorder="1" applyProtection="1">
      <protection hidden="1"/>
    </xf>
    <xf numFmtId="44" fontId="17" fillId="0" borderId="14" xfId="28" applyFont="1" applyFill="1" applyBorder="1" applyAlignment="1" applyProtection="1">
      <protection hidden="1"/>
    </xf>
    <xf numFmtId="10" fontId="8" fillId="18" borderId="14" xfId="30" applyNumberFormat="1" applyFill="1" applyBorder="1" applyAlignment="1" applyProtection="1">
      <protection hidden="1"/>
    </xf>
    <xf numFmtId="0" fontId="24" fillId="17" borderId="14" xfId="41" applyFont="1" applyFill="1" applyBorder="1" applyProtection="1">
      <protection hidden="1"/>
    </xf>
    <xf numFmtId="0" fontId="0" fillId="0" borderId="0" xfId="0" applyProtection="1">
      <protection hidden="1"/>
    </xf>
    <xf numFmtId="44" fontId="24" fillId="17" borderId="14" xfId="28" applyFont="1" applyFill="1" applyBorder="1" applyAlignment="1" applyProtection="1">
      <protection hidden="1"/>
    </xf>
    <xf numFmtId="44" fontId="24" fillId="17" borderId="14" xfId="28" applyFont="1" applyFill="1" applyBorder="1" applyProtection="1">
      <protection hidden="1"/>
    </xf>
    <xf numFmtId="0" fontId="8" fillId="0" borderId="12" xfId="30" applyFont="1" applyBorder="1" applyAlignment="1" applyProtection="1">
      <alignment wrapText="1"/>
      <protection hidden="1"/>
    </xf>
    <xf numFmtId="44" fontId="8" fillId="0" borderId="14" xfId="28" applyFont="1" applyFill="1" applyBorder="1" applyProtection="1">
      <protection hidden="1"/>
    </xf>
    <xf numFmtId="44" fontId="24" fillId="0" borderId="0" xfId="28" applyFont="1" applyProtection="1">
      <protection hidden="1"/>
    </xf>
    <xf numFmtId="0" fontId="8" fillId="0" borderId="14" xfId="30" applyFont="1" applyFill="1" applyBorder="1" applyAlignment="1" applyProtection="1">
      <alignment wrapText="1"/>
      <protection hidden="1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urrency" xfId="28" builtinId="4"/>
    <cellStyle name="Currency 2" xfId="29" xr:uid="{CD9D4DBC-826A-41E4-9D6A-D312E6B78B93}"/>
    <cellStyle name="Excel Built-in Normal" xfId="30" xr:uid="{2561D73E-0181-4D90-8B89-E05643F0FB3F}"/>
    <cellStyle name="Explanatory Text" xfId="31" builtinId="53" customBuiltin="1"/>
    <cellStyle name="Good" xfId="32" builtinId="26" customBuiltin="1"/>
    <cellStyle name="Heading 1" xfId="33" builtinId="16" customBuiltin="1"/>
    <cellStyle name="Heading 2" xfId="34" builtinId="17" customBuiltin="1"/>
    <cellStyle name="Heading 3" xfId="35" builtinId="18" customBuiltin="1"/>
    <cellStyle name="Heading 4" xfId="36" builtinId="19" customBuiltin="1"/>
    <cellStyle name="Input" xfId="37" builtinId="20" customBuiltin="1"/>
    <cellStyle name="Linked Cell" xfId="38" builtinId="24" customBuiltin="1"/>
    <cellStyle name="Neutral" xfId="39" builtinId="28" customBuiltin="1"/>
    <cellStyle name="Normal" xfId="0" builtinId="0"/>
    <cellStyle name="Normal 2" xfId="40" xr:uid="{8C4469CA-86B9-43A9-A41C-FB2E1B09472B}"/>
    <cellStyle name="Normal_Property P&amp;L" xfId="41" xr:uid="{6F5D5B48-F46F-4574-9B06-20F656F0DEFB}"/>
    <cellStyle name="Note" xfId="42" builtinId="10" customBuiltin="1"/>
    <cellStyle name="Output" xfId="43" builtinId="21" customBuiltin="1"/>
    <cellStyle name="Title" xfId="44" builtinId="15" customBuiltin="1"/>
    <cellStyle name="Total" xfId="45" builtinId="25" customBuiltin="1"/>
    <cellStyle name="Warning Text" xfId="46" builtinId="11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6D9F1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B0F0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00B050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realestate.com.au/property-unitblock-qld-ayr-132663074" TargetMode="External"/><Relationship Id="rId13" Type="http://schemas.openxmlformats.org/officeDocument/2006/relationships/hyperlink" Target="https://www.realestate.com.au/property-unitblock-qld-ayr-132663074" TargetMode="External"/><Relationship Id="rId18" Type="http://schemas.openxmlformats.org/officeDocument/2006/relationships/hyperlink" Target="https://www.realestate.com.au/property-unitblock-qld-mount+isa-127661978" TargetMode="External"/><Relationship Id="rId26" Type="http://schemas.openxmlformats.org/officeDocument/2006/relationships/vmlDrawing" Target="../drawings/vmlDrawing1.vml"/><Relationship Id="rId3" Type="http://schemas.openxmlformats.org/officeDocument/2006/relationships/hyperlink" Target="https://www.realestate.com.au/property-unitblock-qld-ayr-132663074" TargetMode="External"/><Relationship Id="rId21" Type="http://schemas.openxmlformats.org/officeDocument/2006/relationships/hyperlink" Target="https://www.realestate.com.au/property-house-nsw-broken+hill-131437490" TargetMode="External"/><Relationship Id="rId7" Type="http://schemas.openxmlformats.org/officeDocument/2006/relationships/hyperlink" Target="https://www.realestate.com.au/property-unitblock-vic-morwell-131649122" TargetMode="External"/><Relationship Id="rId12" Type="http://schemas.openxmlformats.org/officeDocument/2006/relationships/hyperlink" Target="https://www.realestate.com.au/property-unitblock-qld-mount+isa-127661978" TargetMode="External"/><Relationship Id="rId17" Type="http://schemas.openxmlformats.org/officeDocument/2006/relationships/hyperlink" Target="https://www.realestate.com.au/property-unitblock-qld-mount+isa-127661978" TargetMode="External"/><Relationship Id="rId25" Type="http://schemas.openxmlformats.org/officeDocument/2006/relationships/printerSettings" Target="../printerSettings/printerSettings1.bin"/><Relationship Id="rId2" Type="http://schemas.openxmlformats.org/officeDocument/2006/relationships/hyperlink" Target="https://www.realestate.com.au/property-house-nsw-broken+hill-131437490" TargetMode="External"/><Relationship Id="rId16" Type="http://schemas.openxmlformats.org/officeDocument/2006/relationships/hyperlink" Target="https://www.realestate.com.au/property-unitblock-qld-mount+isa-127661978" TargetMode="External"/><Relationship Id="rId20" Type="http://schemas.openxmlformats.org/officeDocument/2006/relationships/hyperlink" Target="https://www.realestate.com.au/property-house-nsw-broken+hill-131437490" TargetMode="External"/><Relationship Id="rId1" Type="http://schemas.openxmlformats.org/officeDocument/2006/relationships/hyperlink" Target="https://www.realestate.com.au/property-unitblock-vic-morwell-131649122" TargetMode="External"/><Relationship Id="rId6" Type="http://schemas.openxmlformats.org/officeDocument/2006/relationships/hyperlink" Target="https://www.realestate.com.au/property-unitblock-qld-mount+isa-127661978" TargetMode="External"/><Relationship Id="rId11" Type="http://schemas.openxmlformats.org/officeDocument/2006/relationships/hyperlink" Target="https://www.realestate.com.au/property-unitblock-qld-ayr-132663074" TargetMode="External"/><Relationship Id="rId24" Type="http://schemas.openxmlformats.org/officeDocument/2006/relationships/hyperlink" Target="https://www.realestate.com.au/property-house-nsw-broken+hill-131437490" TargetMode="External"/><Relationship Id="rId5" Type="http://schemas.openxmlformats.org/officeDocument/2006/relationships/hyperlink" Target="https://www.realestate.com.au/property-unitblock-qld-mount+isa-127661978" TargetMode="External"/><Relationship Id="rId15" Type="http://schemas.openxmlformats.org/officeDocument/2006/relationships/hyperlink" Target="https://www.realestate.com.au/property-house-nsw-broken+hill-131437490" TargetMode="External"/><Relationship Id="rId23" Type="http://schemas.openxmlformats.org/officeDocument/2006/relationships/hyperlink" Target="https://www.realestate.com.au/property-unitblock-qld-mount+isa-127661978" TargetMode="External"/><Relationship Id="rId10" Type="http://schemas.openxmlformats.org/officeDocument/2006/relationships/hyperlink" Target="https://www.realestate.com.au/property-unitblock-qld-mount+isa-127661978" TargetMode="External"/><Relationship Id="rId19" Type="http://schemas.openxmlformats.org/officeDocument/2006/relationships/hyperlink" Target="https://www.realestate.com.au/property-house-nsw-broken+hill-131437490" TargetMode="External"/><Relationship Id="rId4" Type="http://schemas.openxmlformats.org/officeDocument/2006/relationships/hyperlink" Target="https://www.realestate.com.au/property-unitblock-qld-mount+isa-127661978" TargetMode="External"/><Relationship Id="rId9" Type="http://schemas.openxmlformats.org/officeDocument/2006/relationships/hyperlink" Target="https://www.realestate.com.au/property-unitblock-qld-mount+isa-127661978" TargetMode="External"/><Relationship Id="rId14" Type="http://schemas.openxmlformats.org/officeDocument/2006/relationships/hyperlink" Target="https://www.realestate.com.au/property-unitblock-qld-mount+isa-127661978" TargetMode="External"/><Relationship Id="rId22" Type="http://schemas.openxmlformats.org/officeDocument/2006/relationships/hyperlink" Target="https://www.realestate.com.au/property-unitblock-vic-morwell-131649122" TargetMode="External"/><Relationship Id="rId27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4280A-8BC8-4BCD-A314-04206BB531FF}">
  <dimension ref="A1:N26"/>
  <sheetViews>
    <sheetView tabSelected="1" workbookViewId="0">
      <selection activeCell="B22" sqref="B22"/>
    </sheetView>
  </sheetViews>
  <sheetFormatPr defaultRowHeight="12.75" x14ac:dyDescent="0.2"/>
  <cols>
    <col min="1" max="1" width="24.7109375" customWidth="1"/>
    <col min="2" max="2" width="31.42578125" customWidth="1"/>
    <col min="3" max="3" width="8.140625" customWidth="1"/>
    <col min="4" max="4" width="24.42578125" customWidth="1"/>
    <col min="5" max="5" width="24.5703125" customWidth="1"/>
    <col min="6" max="6" width="6.140625" customWidth="1"/>
    <col min="7" max="7" width="24" customWidth="1"/>
    <col min="8" max="8" width="23.42578125" customWidth="1"/>
    <col min="10" max="10" width="23.85546875" customWidth="1"/>
    <col min="11" max="11" width="22.5703125" customWidth="1"/>
    <col min="13" max="13" width="23.85546875" customWidth="1"/>
    <col min="14" max="14" width="22.5703125" customWidth="1"/>
  </cols>
  <sheetData>
    <row r="1" spans="1:14" ht="36" customHeight="1" x14ac:dyDescent="0.5">
      <c r="A1" s="36" t="s">
        <v>24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x14ac:dyDescent="0.2">
      <c r="A2" s="18" t="s">
        <v>23</v>
      </c>
      <c r="B2" s="19"/>
      <c r="D2" s="18" t="s">
        <v>18</v>
      </c>
      <c r="E2" s="19"/>
      <c r="G2" s="18" t="s">
        <v>19</v>
      </c>
      <c r="H2" s="19"/>
      <c r="J2" s="18" t="s">
        <v>20</v>
      </c>
      <c r="K2" s="19"/>
      <c r="M2" s="18" t="s">
        <v>21</v>
      </c>
      <c r="N2" s="19"/>
    </row>
    <row r="3" spans="1:14" x14ac:dyDescent="0.2">
      <c r="A3" s="20"/>
      <c r="B3" s="20"/>
      <c r="D3" s="21"/>
      <c r="E3" s="20"/>
      <c r="G3" s="20"/>
      <c r="H3" s="20"/>
      <c r="J3" s="20"/>
      <c r="K3" s="20"/>
      <c r="M3" s="20"/>
      <c r="N3" s="20"/>
    </row>
    <row r="4" spans="1:14" ht="97.5" customHeight="1" x14ac:dyDescent="0.25">
      <c r="A4" s="6" t="s">
        <v>6</v>
      </c>
      <c r="B4" s="24"/>
      <c r="D4" s="6" t="s">
        <v>6</v>
      </c>
      <c r="E4" s="24"/>
      <c r="G4" s="6" t="s">
        <v>6</v>
      </c>
      <c r="H4" s="24"/>
      <c r="J4" s="6" t="s">
        <v>6</v>
      </c>
      <c r="K4" s="24"/>
      <c r="M4" s="6" t="s">
        <v>6</v>
      </c>
      <c r="N4" s="24"/>
    </row>
    <row r="5" spans="1:14" ht="24" customHeight="1" x14ac:dyDescent="0.25">
      <c r="A5" s="6" t="s">
        <v>5</v>
      </c>
      <c r="B5" s="25">
        <v>1300000</v>
      </c>
      <c r="D5" s="6" t="s">
        <v>5</v>
      </c>
      <c r="E5" s="25">
        <v>0</v>
      </c>
      <c r="G5" s="6" t="s">
        <v>5</v>
      </c>
      <c r="H5" s="25">
        <v>0</v>
      </c>
      <c r="J5" s="6" t="s">
        <v>5</v>
      </c>
      <c r="K5" s="25">
        <v>0</v>
      </c>
      <c r="M5" s="6" t="s">
        <v>5</v>
      </c>
      <c r="N5" s="25">
        <v>0</v>
      </c>
    </row>
    <row r="6" spans="1:14" ht="15" x14ac:dyDescent="0.25">
      <c r="A6" s="6" t="s">
        <v>7</v>
      </c>
      <c r="B6" s="26">
        <v>18000</v>
      </c>
      <c r="D6" s="6" t="s">
        <v>7</v>
      </c>
      <c r="E6" s="26">
        <v>0</v>
      </c>
      <c r="G6" s="6" t="s">
        <v>7</v>
      </c>
      <c r="H6" s="26">
        <v>0</v>
      </c>
      <c r="J6" s="6" t="s">
        <v>7</v>
      </c>
      <c r="K6" s="26">
        <v>0</v>
      </c>
      <c r="M6" s="6" t="s">
        <v>7</v>
      </c>
      <c r="N6" s="26">
        <v>0</v>
      </c>
    </row>
    <row r="7" spans="1:14" ht="15" x14ac:dyDescent="0.25">
      <c r="A7" s="48" t="s">
        <v>8</v>
      </c>
      <c r="B7" s="39">
        <f>B5+B6</f>
        <v>1318000</v>
      </c>
      <c r="C7" s="42"/>
      <c r="D7" s="48" t="s">
        <v>8</v>
      </c>
      <c r="E7" s="39">
        <f>E5+E6</f>
        <v>0</v>
      </c>
      <c r="F7" s="42"/>
      <c r="G7" s="48" t="s">
        <v>8</v>
      </c>
      <c r="H7" s="39">
        <f>H5+H6</f>
        <v>0</v>
      </c>
      <c r="I7" s="42"/>
      <c r="J7" s="48" t="s">
        <v>8</v>
      </c>
      <c r="K7" s="39">
        <f>K5+K6</f>
        <v>0</v>
      </c>
      <c r="L7" s="42"/>
      <c r="M7" s="48" t="s">
        <v>8</v>
      </c>
      <c r="N7" s="39">
        <f>N5+N6</f>
        <v>0</v>
      </c>
    </row>
    <row r="8" spans="1:14" ht="15" x14ac:dyDescent="0.25">
      <c r="A8" s="31"/>
      <c r="B8" s="32"/>
      <c r="C8" s="30"/>
      <c r="D8" s="31"/>
      <c r="E8" s="32"/>
      <c r="F8" s="30"/>
      <c r="G8" s="31"/>
      <c r="H8" s="32"/>
      <c r="I8" s="30"/>
      <c r="J8" s="31"/>
      <c r="K8" s="32"/>
      <c r="L8" s="30"/>
      <c r="M8" s="31"/>
      <c r="N8" s="32"/>
    </row>
    <row r="9" spans="1:14" ht="15" x14ac:dyDescent="0.25">
      <c r="A9" s="31"/>
      <c r="B9" s="32"/>
      <c r="C9" s="30"/>
      <c r="D9" s="31"/>
      <c r="E9" s="32"/>
      <c r="F9" s="30"/>
      <c r="G9" s="31"/>
      <c r="H9" s="32"/>
      <c r="I9" s="30"/>
      <c r="J9" s="31"/>
      <c r="K9" s="32"/>
      <c r="L9" s="30"/>
      <c r="M9" s="31"/>
      <c r="N9" s="32"/>
    </row>
    <row r="10" spans="1:14" ht="15" x14ac:dyDescent="0.25">
      <c r="A10" s="22" t="s">
        <v>3</v>
      </c>
      <c r="B10" s="23"/>
      <c r="D10" s="22" t="s">
        <v>3</v>
      </c>
      <c r="E10" s="23"/>
      <c r="G10" s="22" t="s">
        <v>3</v>
      </c>
      <c r="H10" s="23"/>
      <c r="J10" s="22" t="s">
        <v>3</v>
      </c>
      <c r="K10" s="23"/>
      <c r="M10" s="22" t="s">
        <v>3</v>
      </c>
      <c r="N10" s="23"/>
    </row>
    <row r="11" spans="1:14" ht="15" x14ac:dyDescent="0.25">
      <c r="A11" s="10" t="s">
        <v>1</v>
      </c>
      <c r="B11" s="14">
        <v>800</v>
      </c>
      <c r="C11" s="8"/>
      <c r="D11" s="10" t="s">
        <v>1</v>
      </c>
      <c r="E11" s="14">
        <v>0</v>
      </c>
      <c r="G11" s="10" t="s">
        <v>1</v>
      </c>
      <c r="H11" s="14">
        <v>0</v>
      </c>
      <c r="J11" s="10" t="s">
        <v>1</v>
      </c>
      <c r="K11" s="14">
        <v>0</v>
      </c>
      <c r="M11" s="10" t="s">
        <v>1</v>
      </c>
      <c r="N11" s="15">
        <v>0</v>
      </c>
    </row>
    <row r="12" spans="1:14" ht="15" x14ac:dyDescent="0.25">
      <c r="A12" s="10" t="s">
        <v>14</v>
      </c>
      <c r="B12" s="40">
        <v>0.09</v>
      </c>
      <c r="C12" s="8"/>
      <c r="D12" s="10" t="s">
        <v>14</v>
      </c>
      <c r="E12" s="27"/>
      <c r="G12" s="10" t="s">
        <v>14</v>
      </c>
      <c r="H12" s="27"/>
      <c r="J12" s="10" t="s">
        <v>14</v>
      </c>
      <c r="K12" s="27"/>
      <c r="M12" s="10" t="s">
        <v>14</v>
      </c>
      <c r="N12" s="35"/>
    </row>
    <row r="13" spans="1:14" ht="15" x14ac:dyDescent="0.25">
      <c r="A13" s="3" t="s">
        <v>0</v>
      </c>
      <c r="B13" s="2"/>
      <c r="C13" s="8"/>
      <c r="D13" s="3" t="s">
        <v>0</v>
      </c>
      <c r="E13" s="2"/>
      <c r="G13" s="3" t="s">
        <v>0</v>
      </c>
      <c r="H13" s="2"/>
      <c r="J13" s="3" t="s">
        <v>0</v>
      </c>
      <c r="K13" s="2"/>
      <c r="M13" s="3" t="s">
        <v>0</v>
      </c>
      <c r="N13" s="2"/>
    </row>
    <row r="14" spans="1:14" ht="15" x14ac:dyDescent="0.25">
      <c r="A14" s="16" t="s">
        <v>4</v>
      </c>
      <c r="B14" s="17"/>
      <c r="C14" s="8"/>
      <c r="D14" s="16" t="s">
        <v>4</v>
      </c>
      <c r="E14" s="17"/>
      <c r="G14" s="16" t="s">
        <v>4</v>
      </c>
      <c r="H14" s="17"/>
      <c r="J14" s="16" t="s">
        <v>4</v>
      </c>
      <c r="K14" s="17"/>
      <c r="M14" s="16" t="s">
        <v>4</v>
      </c>
      <c r="N14" s="17"/>
    </row>
    <row r="15" spans="1:14" ht="30.75" customHeight="1" x14ac:dyDescent="0.25">
      <c r="A15" s="45" t="s">
        <v>15</v>
      </c>
      <c r="B15" s="46">
        <f>B11*B12</f>
        <v>72</v>
      </c>
      <c r="C15" s="47"/>
      <c r="D15" s="45" t="s">
        <v>15</v>
      </c>
      <c r="E15" s="46">
        <f>E11*E12</f>
        <v>0</v>
      </c>
      <c r="F15" s="42"/>
      <c r="G15" s="45" t="s">
        <v>15</v>
      </c>
      <c r="H15" s="46">
        <f>H11*H12</f>
        <v>0</v>
      </c>
      <c r="I15" s="42"/>
      <c r="J15" s="45" t="s">
        <v>15</v>
      </c>
      <c r="K15" s="46">
        <f>K11*K12</f>
        <v>0</v>
      </c>
      <c r="L15" s="42"/>
      <c r="M15" s="45" t="s">
        <v>15</v>
      </c>
      <c r="N15" s="46">
        <f>N11*N12</f>
        <v>0</v>
      </c>
    </row>
    <row r="16" spans="1:14" ht="15" x14ac:dyDescent="0.25">
      <c r="A16" s="28" t="s">
        <v>13</v>
      </c>
      <c r="B16" s="15">
        <v>150</v>
      </c>
      <c r="C16" s="8"/>
      <c r="D16" s="4" t="s">
        <v>13</v>
      </c>
      <c r="E16" s="15">
        <v>0</v>
      </c>
      <c r="G16" s="4" t="s">
        <v>13</v>
      </c>
      <c r="H16" s="15">
        <v>0</v>
      </c>
      <c r="J16" s="4" t="s">
        <v>13</v>
      </c>
      <c r="K16" s="15">
        <v>0</v>
      </c>
      <c r="M16" s="4" t="s">
        <v>13</v>
      </c>
      <c r="N16" s="15">
        <v>0</v>
      </c>
    </row>
    <row r="17" spans="1:14" ht="15" x14ac:dyDescent="0.25">
      <c r="A17" s="28" t="s">
        <v>12</v>
      </c>
      <c r="B17" s="15">
        <v>150</v>
      </c>
      <c r="C17" s="8"/>
      <c r="D17" s="4" t="s">
        <v>12</v>
      </c>
      <c r="E17" s="15">
        <v>0</v>
      </c>
      <c r="G17" s="4" t="s">
        <v>12</v>
      </c>
      <c r="H17" s="15">
        <v>0</v>
      </c>
      <c r="J17" s="4" t="s">
        <v>12</v>
      </c>
      <c r="K17" s="15">
        <v>0</v>
      </c>
      <c r="M17" s="4" t="s">
        <v>12</v>
      </c>
      <c r="N17" s="15">
        <v>0</v>
      </c>
    </row>
    <row r="18" spans="1:14" ht="15" x14ac:dyDescent="0.25">
      <c r="A18" s="28" t="s">
        <v>9</v>
      </c>
      <c r="B18" s="15">
        <v>45</v>
      </c>
      <c r="C18" s="8"/>
      <c r="D18" s="4" t="s">
        <v>9</v>
      </c>
      <c r="E18" s="15">
        <v>0</v>
      </c>
      <c r="G18" s="4" t="s">
        <v>9</v>
      </c>
      <c r="H18" s="15">
        <v>0</v>
      </c>
      <c r="J18" s="4" t="s">
        <v>9</v>
      </c>
      <c r="K18" s="15">
        <v>0</v>
      </c>
      <c r="M18" s="4" t="s">
        <v>9</v>
      </c>
      <c r="N18" s="15">
        <v>0</v>
      </c>
    </row>
    <row r="19" spans="1:14" ht="15" x14ac:dyDescent="0.25">
      <c r="A19" s="28" t="s">
        <v>10</v>
      </c>
      <c r="B19" s="15">
        <v>80</v>
      </c>
      <c r="C19" s="8"/>
      <c r="D19" s="4" t="s">
        <v>10</v>
      </c>
      <c r="E19" s="15">
        <v>0</v>
      </c>
      <c r="G19" s="4" t="s">
        <v>10</v>
      </c>
      <c r="H19" s="15">
        <v>0</v>
      </c>
      <c r="J19" s="4" t="s">
        <v>10</v>
      </c>
      <c r="K19" s="15">
        <v>0</v>
      </c>
      <c r="M19" s="4" t="s">
        <v>10</v>
      </c>
      <c r="N19" s="15">
        <v>0</v>
      </c>
    </row>
    <row r="20" spans="1:14" ht="15" x14ac:dyDescent="0.25">
      <c r="A20" s="28" t="s">
        <v>11</v>
      </c>
      <c r="B20" s="15">
        <v>200</v>
      </c>
      <c r="C20" s="8"/>
      <c r="D20" s="4" t="s">
        <v>11</v>
      </c>
      <c r="E20" s="15">
        <v>0</v>
      </c>
      <c r="G20" s="4" t="s">
        <v>11</v>
      </c>
      <c r="H20" s="15">
        <v>0</v>
      </c>
      <c r="J20" s="4" t="s">
        <v>11</v>
      </c>
      <c r="K20" s="15">
        <v>0</v>
      </c>
      <c r="M20" s="4" t="s">
        <v>11</v>
      </c>
      <c r="N20" s="15">
        <v>0</v>
      </c>
    </row>
    <row r="21" spans="1:14" ht="15" x14ac:dyDescent="0.25">
      <c r="A21" s="29" t="s">
        <v>2</v>
      </c>
      <c r="B21" s="37">
        <f>SUM(B15:B20)</f>
        <v>697</v>
      </c>
      <c r="C21" s="8"/>
      <c r="D21" s="5" t="s">
        <v>2</v>
      </c>
      <c r="E21" s="11">
        <f>SUM(E15:E20)</f>
        <v>0</v>
      </c>
      <c r="G21" s="5" t="s">
        <v>2</v>
      </c>
      <c r="H21" s="11">
        <f>SUM(H15:H20)</f>
        <v>0</v>
      </c>
      <c r="J21" s="5" t="s">
        <v>2</v>
      </c>
      <c r="K21" s="11">
        <f>SUM(K15:K20)</f>
        <v>0</v>
      </c>
      <c r="M21" s="5" t="s">
        <v>2</v>
      </c>
      <c r="N21" s="11">
        <f>SUM(N15:N20)</f>
        <v>0</v>
      </c>
    </row>
    <row r="22" spans="1:14" x14ac:dyDescent="0.2">
      <c r="A22" s="33"/>
      <c r="B22" s="33"/>
      <c r="C22" s="30"/>
      <c r="D22" s="33"/>
      <c r="E22" s="33"/>
      <c r="F22" s="30"/>
      <c r="G22" s="33"/>
      <c r="H22" s="33"/>
      <c r="I22" s="30"/>
      <c r="J22" s="33"/>
      <c r="K22" s="33"/>
      <c r="L22" s="30"/>
      <c r="M22" s="33"/>
      <c r="N22" s="33"/>
    </row>
    <row r="23" spans="1:14" ht="15" x14ac:dyDescent="0.25">
      <c r="A23" s="41" t="s">
        <v>17</v>
      </c>
      <c r="B23" s="38">
        <f>B11-B21</f>
        <v>103</v>
      </c>
      <c r="C23" s="42"/>
      <c r="D23" s="41" t="s">
        <v>17</v>
      </c>
      <c r="E23" s="38">
        <f>E11-E21</f>
        <v>0</v>
      </c>
      <c r="F23" s="42"/>
      <c r="G23" s="41" t="s">
        <v>17</v>
      </c>
      <c r="H23" s="38">
        <f>H11-H21</f>
        <v>0</v>
      </c>
      <c r="I23" s="42"/>
      <c r="J23" s="41" t="s">
        <v>17</v>
      </c>
      <c r="K23" s="38">
        <f>K11-K21</f>
        <v>0</v>
      </c>
      <c r="L23" s="42"/>
      <c r="M23" s="41" t="s">
        <v>17</v>
      </c>
      <c r="N23" s="38">
        <f>N11-N21</f>
        <v>0</v>
      </c>
    </row>
    <row r="24" spans="1:14" x14ac:dyDescent="0.2">
      <c r="A24" s="43" t="s">
        <v>16</v>
      </c>
      <c r="B24" s="44" t="str">
        <f>IF(B23&lt;0,"This will make a loss","This will make a profit")</f>
        <v>This will make a profit</v>
      </c>
      <c r="C24" s="42"/>
      <c r="D24" s="43" t="s">
        <v>16</v>
      </c>
      <c r="E24" s="44"/>
      <c r="F24" s="42"/>
      <c r="G24" s="43" t="s">
        <v>16</v>
      </c>
      <c r="H24" s="44" t="str">
        <f>IF(H23&lt;0,"This will make a loss","This will make a profit")</f>
        <v>This will make a profit</v>
      </c>
      <c r="I24" s="42"/>
      <c r="J24" s="43" t="s">
        <v>16</v>
      </c>
      <c r="K24" s="44"/>
      <c r="L24" s="42"/>
      <c r="M24" s="43" t="s">
        <v>16</v>
      </c>
      <c r="N24" s="44"/>
    </row>
    <row r="25" spans="1:14" x14ac:dyDescent="0.2">
      <c r="A25" s="30" t="s">
        <v>0</v>
      </c>
      <c r="B25" s="30"/>
      <c r="C25" s="30" t="s">
        <v>0</v>
      </c>
      <c r="D25" s="30"/>
      <c r="E25" s="34" t="s">
        <v>0</v>
      </c>
      <c r="F25" s="30"/>
      <c r="G25" s="30"/>
      <c r="H25" s="30"/>
      <c r="I25" s="30"/>
      <c r="J25" s="30"/>
      <c r="K25" s="30"/>
      <c r="L25" s="30"/>
      <c r="M25" s="30"/>
      <c r="N25" s="30"/>
    </row>
    <row r="26" spans="1:14" x14ac:dyDescent="0.2">
      <c r="D26" s="7" t="s">
        <v>0</v>
      </c>
      <c r="E26" s="1" t="s">
        <v>0</v>
      </c>
      <c r="H26" s="9" t="s">
        <v>0</v>
      </c>
    </row>
  </sheetData>
  <sheetProtection algorithmName="SHA-512" hashValue="99ZFu91nKNfjKhg2nH5H+X5GFd50T+Rg76vgGGU9rbtcLlakln3QVZM4VBXniJoTX8xjEinngJax6A/zBkmzVA==" saltValue="GAnEyrbuvKPFdQb49dcwLQ==" spinCount="100000" sheet="1" formatCells="0" formatColumns="0" formatRows="0" insertColumns="0" insertRows="0" insertHyperlinks="0" deleteColumns="0" deleteRows="0" sort="0" autoFilter="0" pivotTables="0"/>
  <mergeCells count="6">
    <mergeCell ref="A2:B2"/>
    <mergeCell ref="D2:E2"/>
    <mergeCell ref="G2:H2"/>
    <mergeCell ref="J2:K2"/>
    <mergeCell ref="M2:N2"/>
    <mergeCell ref="A1:N1"/>
  </mergeCells>
  <phoneticPr fontId="2" type="noConversion"/>
  <hyperlinks>
    <hyperlink ref="L65467" r:id="rId1" display="https://www.realestate.com.au/property-unitblock-vic-morwell-131649122" xr:uid="{0AB58655-8455-4DC2-BBAA-CACE6039AEE8}"/>
    <hyperlink ref="D65464" r:id="rId2" display="https://www.realestate.com.au/property-house-nsw-broken+hill-131437490" xr:uid="{CC1A4E56-C617-4EE7-AFD9-DC5AB242D52E}"/>
    <hyperlink ref="G65464" r:id="rId3" display="https://www.realestate.com.au/property-unitblock-qld-ayr-132663074" xr:uid="{F0C1880F-160A-4428-A0CA-3453FFFB20C8}"/>
    <hyperlink ref="G65463" r:id="rId4" display="https://www.realestate.com.au/property-unitblock-qld-mount+isa-127661978" xr:uid="{360FD816-2CF8-42CA-AB1D-46FD502634F4}"/>
    <hyperlink ref="G65468" r:id="rId5" display="https://www.realestate.com.au/property-unitblock-qld-mount+isa-127661978" xr:uid="{E77C94B0-3EA5-4EBB-A0AC-2B27728DF6E9}"/>
    <hyperlink ref="G65483" r:id="rId6" display="https://www.realestate.com.au/property-unitblock-qld-mount+isa-127661978" xr:uid="{03E62D31-4B9D-4175-83E1-6910D69FCD9B}"/>
    <hyperlink ref="K65467" r:id="rId7" display="https://www.realestate.com.au/property-unitblock-vic-morwell-131649122" xr:uid="{48907E59-B79C-4B53-8109-849C86D70BFD}"/>
    <hyperlink ref="F65464" r:id="rId8" display="https://www.realestate.com.au/property-unitblock-qld-ayr-132663074" xr:uid="{115EA042-15AF-442F-AEA6-FC07B38E4EF8}"/>
    <hyperlink ref="F65463" r:id="rId9" display="https://www.realestate.com.au/property-unitblock-qld-mount+isa-127661978" xr:uid="{7C9C3B3C-A365-45BE-8715-0FF456971F60}"/>
    <hyperlink ref="F65468" r:id="rId10" display="https://www.realestate.com.au/property-unitblock-qld-mount+isa-127661978" xr:uid="{988867E9-D889-434B-93CF-AE7081ED8F91}"/>
    <hyperlink ref="F2" r:id="rId11" display="https://www.realestate.com.au/property-unitblock-qld-ayr-132663074" xr:uid="{D306954F-FA03-4951-BC94-3BD50E89C45C}"/>
    <hyperlink ref="F65483" r:id="rId12" display="https://www.realestate.com.au/property-unitblock-qld-mount+isa-127661978" xr:uid="{F61D7F23-E0A8-49ED-8C51-8D2AFFFC1065}"/>
    <hyperlink ref="F23" r:id="rId13" display="https://www.realestate.com.au/property-unitblock-qld-ayr-132663074" xr:uid="{2D24E7BE-F716-4B51-86D9-488A7BB52B33}"/>
    <hyperlink ref="F22" r:id="rId14" display="https://www.realestate.com.au/property-unitblock-qld-mount+isa-127661978" xr:uid="{0D5175C9-2289-41E7-80EA-DE2925A81B12}"/>
    <hyperlink ref="A23" r:id="rId15" display="https://www.realestate.com.au/property-house-nsw-broken+hill-131437490" xr:uid="{AAD1478A-6E25-4835-99FF-B339ADE96307}"/>
    <hyperlink ref="D22" r:id="rId16" display="https://www.realestate.com.au/property-unitblock-qld-mount+isa-127661978" xr:uid="{EA999845-2DF4-416E-A26D-D94A219E9F15}"/>
    <hyperlink ref="G22" r:id="rId17" display="https://www.realestate.com.au/property-unitblock-qld-mount+isa-127661978" xr:uid="{31C963C4-9F95-4ECB-B06E-92E5CF2DB183}"/>
    <hyperlink ref="J22" r:id="rId18" display="https://www.realestate.com.au/property-unitblock-qld-mount+isa-127661978" xr:uid="{9D890E07-9B91-45D8-8DD8-EBAD1000B4C9}"/>
    <hyperlink ref="D23" r:id="rId19" display="https://www.realestate.com.au/property-house-nsw-broken+hill-131437490" xr:uid="{DFE0844F-DAFE-4B38-8BC0-9FB9D268EA04}"/>
    <hyperlink ref="G23" r:id="rId20" display="https://www.realestate.com.au/property-house-nsw-broken+hill-131437490" xr:uid="{5C7A8CFC-A939-43C0-95DA-D62B559BF3A3}"/>
    <hyperlink ref="J23" r:id="rId21" display="https://www.realestate.com.au/property-house-nsw-broken+hill-131437490" xr:uid="{1B7CCF57-433A-4049-A332-8D3D9F4DD7B5}"/>
    <hyperlink ref="N65467" r:id="rId22" display="https://www.realestate.com.au/property-unitblock-vic-morwell-131649122" xr:uid="{00160DD7-195B-45CA-83BA-F2A3A154C05F}"/>
    <hyperlink ref="M22" r:id="rId23" display="https://www.realestate.com.au/property-unitblock-qld-mount+isa-127661978" xr:uid="{610A5BA8-3CDC-4173-92CD-4ADAF4209ACD}"/>
    <hyperlink ref="M23" r:id="rId24" display="https://www.realestate.com.au/property-house-nsw-broken+hill-131437490" xr:uid="{B33B8592-EBAF-4817-A23D-EBB9738CF514}"/>
  </hyperlinks>
  <pageMargins left="0.17" right="1.87" top="0.27" bottom="0.23" header="0.18" footer="0.16"/>
  <pageSetup paperSize="9" scale="70" orientation="landscape" horizontalDpi="0" verticalDpi="0" r:id="rId25"/>
  <headerFooter alignWithMargins="0"/>
  <ignoredErrors>
    <ignoredError sqref="E15 B15" unlockedFormula="1"/>
  </ignoredErrors>
  <legacyDrawing r:id="rId2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799754B-A659-4ECA-A482-0D337A43B798}">
          <x14:formula1>
            <xm:f>Data!$B$4:$B$22</xm:f>
          </x14:formula1>
          <xm:sqref>B27 B12 E12 H12 K12 N12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42F60-A951-4D98-967A-43778F4E61E1}">
  <dimension ref="A4:D22"/>
  <sheetViews>
    <sheetView workbookViewId="0">
      <selection activeCell="D26" sqref="D26"/>
    </sheetView>
  </sheetViews>
  <sheetFormatPr defaultRowHeight="12.75" x14ac:dyDescent="0.2"/>
  <sheetData>
    <row r="4" spans="1:4" x14ac:dyDescent="0.2">
      <c r="A4" t="s">
        <v>22</v>
      </c>
      <c r="B4" s="12">
        <v>0.09</v>
      </c>
      <c r="D4" t="s">
        <v>0</v>
      </c>
    </row>
    <row r="5" spans="1:4" x14ac:dyDescent="0.2">
      <c r="B5" s="13">
        <v>8.7999999999999995E-2</v>
      </c>
      <c r="D5" t="s">
        <v>0</v>
      </c>
    </row>
    <row r="6" spans="1:4" x14ac:dyDescent="0.2">
      <c r="B6" s="13">
        <f>B5-0.001</f>
        <v>8.6999999999999994E-2</v>
      </c>
    </row>
    <row r="7" spans="1:4" x14ac:dyDescent="0.2">
      <c r="B7" s="13">
        <f t="shared" ref="B7:B22" si="0">B6-0.001</f>
        <v>8.5999999999999993E-2</v>
      </c>
    </row>
    <row r="8" spans="1:4" x14ac:dyDescent="0.2">
      <c r="B8" s="13">
        <f t="shared" si="0"/>
        <v>8.4999999999999992E-2</v>
      </c>
    </row>
    <row r="9" spans="1:4" x14ac:dyDescent="0.2">
      <c r="B9" s="13">
        <f t="shared" si="0"/>
        <v>8.3999999999999991E-2</v>
      </c>
    </row>
    <row r="10" spans="1:4" x14ac:dyDescent="0.2">
      <c r="B10" s="13">
        <f t="shared" si="0"/>
        <v>8.299999999999999E-2</v>
      </c>
    </row>
    <row r="11" spans="1:4" x14ac:dyDescent="0.2">
      <c r="B11" s="13">
        <f t="shared" si="0"/>
        <v>8.199999999999999E-2</v>
      </c>
    </row>
    <row r="12" spans="1:4" x14ac:dyDescent="0.2">
      <c r="B12" s="13">
        <f t="shared" si="0"/>
        <v>8.0999999999999989E-2</v>
      </c>
    </row>
    <row r="13" spans="1:4" x14ac:dyDescent="0.2">
      <c r="B13" s="13">
        <f t="shared" si="0"/>
        <v>7.9999999999999988E-2</v>
      </c>
    </row>
    <row r="14" spans="1:4" x14ac:dyDescent="0.2">
      <c r="B14" s="13">
        <f t="shared" si="0"/>
        <v>7.8999999999999987E-2</v>
      </c>
    </row>
    <row r="15" spans="1:4" x14ac:dyDescent="0.2">
      <c r="B15" s="13">
        <f t="shared" si="0"/>
        <v>7.7999999999999986E-2</v>
      </c>
    </row>
    <row r="16" spans="1:4" x14ac:dyDescent="0.2">
      <c r="B16" s="13">
        <f t="shared" si="0"/>
        <v>7.6999999999999985E-2</v>
      </c>
    </row>
    <row r="17" spans="2:2" x14ac:dyDescent="0.2">
      <c r="B17" s="13">
        <f t="shared" si="0"/>
        <v>7.5999999999999984E-2</v>
      </c>
    </row>
    <row r="18" spans="2:2" x14ac:dyDescent="0.2">
      <c r="B18" s="13">
        <f t="shared" si="0"/>
        <v>7.4999999999999983E-2</v>
      </c>
    </row>
    <row r="19" spans="2:2" x14ac:dyDescent="0.2">
      <c r="B19" s="13">
        <f t="shared" si="0"/>
        <v>7.3999999999999982E-2</v>
      </c>
    </row>
    <row r="20" spans="2:2" x14ac:dyDescent="0.2">
      <c r="B20" s="13">
        <f t="shared" si="0"/>
        <v>7.2999999999999982E-2</v>
      </c>
    </row>
    <row r="21" spans="2:2" x14ac:dyDescent="0.2">
      <c r="B21" s="13">
        <f t="shared" si="0"/>
        <v>7.1999999999999981E-2</v>
      </c>
    </row>
    <row r="22" spans="2:2" x14ac:dyDescent="0.2">
      <c r="B22" s="13">
        <f t="shared" si="0"/>
        <v>7.099999999999998E-2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Property Simulations 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</dc:creator>
  <cp:lastModifiedBy>Rohan Manuel</cp:lastModifiedBy>
  <cp:lastPrinted>2023-03-09T19:52:02Z</cp:lastPrinted>
  <dcterms:created xsi:type="dcterms:W3CDTF">2021-08-26T04:55:32Z</dcterms:created>
  <dcterms:modified xsi:type="dcterms:W3CDTF">2024-12-25T07:56:51Z</dcterms:modified>
</cp:coreProperties>
</file>