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X:\01 Development\Property Business\Online Products\"/>
    </mc:Choice>
  </mc:AlternateContent>
  <xr:revisionPtr revIDLastSave="0" documentId="13_ncr:1_{6AEC7223-0CAC-4DBA-AAD5-75FE507E5138}" xr6:coauthVersionLast="47" xr6:coauthVersionMax="47" xr10:uidLastSave="{00000000-0000-0000-0000-000000000000}"/>
  <bookViews>
    <workbookView xWindow="-28920" yWindow="-570" windowWidth="29040" windowHeight="15720" activeTab="12" xr2:uid="{74275CC5-E553-4B93-9516-328DCDB3235F}"/>
  </bookViews>
  <sheets>
    <sheet name="Summary" sheetId="1" r:id="rId1"/>
    <sheet name="Jul 2025" sheetId="2" r:id="rId2"/>
    <sheet name="Aug 2025" sheetId="8" r:id="rId3"/>
    <sheet name="Sep 2025" sheetId="4" r:id="rId4"/>
    <sheet name="Oct 2025 " sheetId="9" r:id="rId5"/>
    <sheet name="Nov 2025" sheetId="10" r:id="rId6"/>
    <sheet name="Dec 2025" sheetId="5" r:id="rId7"/>
    <sheet name="Jan 2026" sheetId="11" r:id="rId8"/>
    <sheet name="Feb 2026" sheetId="12" r:id="rId9"/>
    <sheet name="Mar 2026 " sheetId="6" r:id="rId10"/>
    <sheet name="Apr 2026" sheetId="13" r:id="rId11"/>
    <sheet name="May 2026" sheetId="14" r:id="rId12"/>
    <sheet name="Jun 2026" sheetId="7" r:id="rId13"/>
    <sheet name="Data" sheetId="3" state="hidden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7" l="1"/>
  <c r="P20" i="7"/>
  <c r="K20" i="7"/>
  <c r="F20" i="7"/>
  <c r="A20" i="7"/>
  <c r="P20" i="14"/>
  <c r="K20" i="14"/>
  <c r="F20" i="14"/>
  <c r="A20" i="14"/>
  <c r="P20" i="13"/>
  <c r="K20" i="13"/>
  <c r="F20" i="13"/>
  <c r="A20" i="13"/>
  <c r="U20" i="6"/>
  <c r="P20" i="6"/>
  <c r="K20" i="6"/>
  <c r="F20" i="6"/>
  <c r="A20" i="6"/>
  <c r="P20" i="12"/>
  <c r="K20" i="12"/>
  <c r="F20" i="12"/>
  <c r="A20" i="12"/>
  <c r="P20" i="11"/>
  <c r="K20" i="11"/>
  <c r="F20" i="11"/>
  <c r="A20" i="11"/>
  <c r="P20" i="2"/>
  <c r="K20" i="2"/>
  <c r="F20" i="2"/>
  <c r="A20" i="2"/>
  <c r="P20" i="8"/>
  <c r="K20" i="8"/>
  <c r="F20" i="8"/>
  <c r="A20" i="8"/>
  <c r="U20" i="4"/>
  <c r="P20" i="4"/>
  <c r="N20" i="4"/>
  <c r="K20" i="4"/>
  <c r="I20" i="4"/>
  <c r="F20" i="4"/>
  <c r="A20" i="4"/>
  <c r="U20" i="5"/>
  <c r="P20" i="5"/>
  <c r="K20" i="5"/>
  <c r="F20" i="5"/>
  <c r="A20" i="5"/>
  <c r="P20" i="10"/>
  <c r="K20" i="10"/>
  <c r="F20" i="10"/>
  <c r="D20" i="10"/>
  <c r="A20" i="10"/>
  <c r="P20" i="9"/>
  <c r="K20" i="9"/>
  <c r="F20" i="9"/>
  <c r="A20" i="9"/>
  <c r="C47" i="2"/>
  <c r="C46" i="2"/>
  <c r="C45" i="2"/>
  <c r="C44" i="2"/>
  <c r="C43" i="2"/>
  <c r="C42" i="2"/>
  <c r="M46" i="2"/>
  <c r="M45" i="2"/>
  <c r="M44" i="2"/>
  <c r="M43" i="2"/>
  <c r="M42" i="2"/>
  <c r="S43" i="2"/>
  <c r="C48" i="14"/>
  <c r="C47" i="14"/>
  <c r="M46" i="14"/>
  <c r="C46" i="14"/>
  <c r="M45" i="14"/>
  <c r="C45" i="14"/>
  <c r="M44" i="14"/>
  <c r="C44" i="14"/>
  <c r="M43" i="14"/>
  <c r="C43" i="14"/>
  <c r="M42" i="14"/>
  <c r="S38" i="14"/>
  <c r="N38" i="14"/>
  <c r="I38" i="14"/>
  <c r="D38" i="14"/>
  <c r="S41" i="14" s="1"/>
  <c r="M20" i="1" s="1"/>
  <c r="S20" i="14"/>
  <c r="N20" i="14"/>
  <c r="I20" i="14"/>
  <c r="D20" i="14"/>
  <c r="S17" i="14"/>
  <c r="N17" i="14"/>
  <c r="I17" i="14"/>
  <c r="D17" i="14"/>
  <c r="C48" i="13"/>
  <c r="C47" i="13"/>
  <c r="M46" i="13"/>
  <c r="C46" i="13"/>
  <c r="M45" i="13"/>
  <c r="C45" i="13"/>
  <c r="M44" i="13"/>
  <c r="C44" i="13"/>
  <c r="M43" i="13"/>
  <c r="C43" i="13"/>
  <c r="M42" i="13"/>
  <c r="S38" i="13"/>
  <c r="N38" i="13"/>
  <c r="I38" i="13"/>
  <c r="D38" i="13"/>
  <c r="S20" i="13"/>
  <c r="N20" i="13"/>
  <c r="I20" i="13"/>
  <c r="D20" i="13"/>
  <c r="S17" i="13"/>
  <c r="N17" i="13"/>
  <c r="I17" i="13"/>
  <c r="D17" i="13"/>
  <c r="C48" i="12"/>
  <c r="C47" i="12"/>
  <c r="M46" i="12"/>
  <c r="C46" i="12"/>
  <c r="M45" i="12"/>
  <c r="C45" i="12"/>
  <c r="M44" i="12"/>
  <c r="C44" i="12"/>
  <c r="M43" i="12"/>
  <c r="C43" i="12"/>
  <c r="M42" i="12"/>
  <c r="S38" i="12"/>
  <c r="N38" i="12"/>
  <c r="I38" i="12"/>
  <c r="D38" i="12"/>
  <c r="S20" i="12"/>
  <c r="N20" i="12"/>
  <c r="I20" i="12"/>
  <c r="D20" i="12"/>
  <c r="S17" i="12"/>
  <c r="N17" i="12"/>
  <c r="I17" i="12"/>
  <c r="D17" i="12"/>
  <c r="C48" i="11"/>
  <c r="C47" i="11"/>
  <c r="M46" i="11"/>
  <c r="C46" i="11"/>
  <c r="M45" i="11"/>
  <c r="C45" i="11"/>
  <c r="M44" i="11"/>
  <c r="C44" i="11"/>
  <c r="M43" i="11"/>
  <c r="C43" i="11"/>
  <c r="M42" i="11"/>
  <c r="S38" i="11"/>
  <c r="N38" i="11"/>
  <c r="I38" i="11"/>
  <c r="D38" i="11"/>
  <c r="S41" i="11" s="1"/>
  <c r="I20" i="1" s="1"/>
  <c r="S20" i="11"/>
  <c r="N20" i="11"/>
  <c r="I20" i="11"/>
  <c r="D20" i="11"/>
  <c r="S17" i="11"/>
  <c r="N17" i="11"/>
  <c r="I17" i="11"/>
  <c r="D17" i="11"/>
  <c r="C48" i="10"/>
  <c r="C47" i="10"/>
  <c r="M46" i="10"/>
  <c r="C46" i="10"/>
  <c r="M45" i="10"/>
  <c r="C45" i="10"/>
  <c r="M44" i="10"/>
  <c r="C44" i="10"/>
  <c r="M43" i="10"/>
  <c r="C43" i="10"/>
  <c r="M42" i="10"/>
  <c r="S38" i="10"/>
  <c r="N38" i="10"/>
  <c r="I38" i="10"/>
  <c r="D38" i="10"/>
  <c r="S20" i="10"/>
  <c r="N20" i="10"/>
  <c r="I20" i="10"/>
  <c r="S17" i="10"/>
  <c r="N17" i="10"/>
  <c r="I17" i="10"/>
  <c r="D17" i="10"/>
  <c r="S43" i="10" s="1"/>
  <c r="C48" i="9"/>
  <c r="C47" i="9"/>
  <c r="M46" i="9"/>
  <c r="C46" i="9"/>
  <c r="M45" i="9"/>
  <c r="C45" i="9"/>
  <c r="M44" i="9"/>
  <c r="C44" i="9"/>
  <c r="M43" i="9"/>
  <c r="C43" i="9"/>
  <c r="M42" i="9"/>
  <c r="S38" i="9"/>
  <c r="N38" i="9"/>
  <c r="I38" i="9"/>
  <c r="D38" i="9"/>
  <c r="S20" i="9"/>
  <c r="N20" i="9"/>
  <c r="I20" i="9"/>
  <c r="D20" i="9"/>
  <c r="S17" i="9"/>
  <c r="N17" i="9"/>
  <c r="I17" i="9"/>
  <c r="D17" i="9"/>
  <c r="C48" i="8"/>
  <c r="C47" i="8"/>
  <c r="C46" i="8"/>
  <c r="C45" i="8"/>
  <c r="C44" i="8"/>
  <c r="C43" i="8"/>
  <c r="M46" i="8"/>
  <c r="M45" i="8"/>
  <c r="M44" i="8"/>
  <c r="M43" i="8"/>
  <c r="M42" i="8"/>
  <c r="D17" i="8"/>
  <c r="D20" i="8"/>
  <c r="D38" i="8"/>
  <c r="S38" i="8"/>
  <c r="N38" i="8"/>
  <c r="I38" i="8"/>
  <c r="S20" i="8"/>
  <c r="N20" i="8"/>
  <c r="I20" i="8"/>
  <c r="S17" i="8"/>
  <c r="N17" i="8"/>
  <c r="I17" i="8"/>
  <c r="C47" i="7"/>
  <c r="M46" i="7"/>
  <c r="C46" i="7"/>
  <c r="M45" i="7"/>
  <c r="C45" i="7"/>
  <c r="M44" i="7"/>
  <c r="C44" i="7"/>
  <c r="M43" i="7"/>
  <c r="C43" i="7"/>
  <c r="M42" i="7"/>
  <c r="C42" i="7"/>
  <c r="X38" i="7"/>
  <c r="S38" i="7"/>
  <c r="N38" i="7"/>
  <c r="I38" i="7"/>
  <c r="D38" i="7"/>
  <c r="X20" i="7"/>
  <c r="S20" i="7"/>
  <c r="N20" i="7"/>
  <c r="I20" i="7"/>
  <c r="D20" i="7"/>
  <c r="X17" i="7"/>
  <c r="S17" i="7"/>
  <c r="N17" i="7"/>
  <c r="I17" i="7"/>
  <c r="D17" i="7"/>
  <c r="X46" i="7" s="1"/>
  <c r="N21" i="1" s="1"/>
  <c r="C47" i="6"/>
  <c r="M46" i="6"/>
  <c r="C46" i="6"/>
  <c r="M45" i="6"/>
  <c r="C45" i="6"/>
  <c r="M44" i="6"/>
  <c r="C44" i="6"/>
  <c r="M43" i="6"/>
  <c r="C43" i="6"/>
  <c r="M42" i="6"/>
  <c r="C42" i="6"/>
  <c r="X38" i="6"/>
  <c r="S38" i="6"/>
  <c r="N38" i="6"/>
  <c r="I38" i="6"/>
  <c r="D38" i="6"/>
  <c r="X20" i="6"/>
  <c r="S20" i="6"/>
  <c r="N20" i="6"/>
  <c r="I20" i="6"/>
  <c r="D20" i="6"/>
  <c r="X17" i="6"/>
  <c r="S17" i="6"/>
  <c r="N17" i="6"/>
  <c r="I17" i="6"/>
  <c r="D17" i="6"/>
  <c r="C47" i="5"/>
  <c r="M46" i="5"/>
  <c r="C46" i="5"/>
  <c r="M45" i="5"/>
  <c r="C45" i="5"/>
  <c r="M44" i="5"/>
  <c r="C44" i="5"/>
  <c r="M43" i="5"/>
  <c r="C43" i="5"/>
  <c r="M42" i="5"/>
  <c r="C42" i="5"/>
  <c r="X38" i="5"/>
  <c r="S38" i="5"/>
  <c r="N38" i="5"/>
  <c r="I38" i="5"/>
  <c r="X44" i="5" s="1"/>
  <c r="H20" i="1" s="1"/>
  <c r="D38" i="5"/>
  <c r="X20" i="5"/>
  <c r="S20" i="5"/>
  <c r="N20" i="5"/>
  <c r="I20" i="5"/>
  <c r="D20" i="5"/>
  <c r="X17" i="5"/>
  <c r="S17" i="5"/>
  <c r="N17" i="5"/>
  <c r="I17" i="5"/>
  <c r="D17" i="5"/>
  <c r="X46" i="5" s="1"/>
  <c r="C47" i="4"/>
  <c r="M46" i="4"/>
  <c r="C46" i="4"/>
  <c r="M45" i="4"/>
  <c r="C45" i="4"/>
  <c r="M44" i="4"/>
  <c r="C44" i="4"/>
  <c r="M43" i="4"/>
  <c r="C43" i="4"/>
  <c r="M42" i="4"/>
  <c r="C42" i="4"/>
  <c r="X38" i="4"/>
  <c r="S38" i="4"/>
  <c r="N38" i="4"/>
  <c r="I38" i="4"/>
  <c r="D38" i="4"/>
  <c r="X20" i="4"/>
  <c r="S20" i="4"/>
  <c r="D20" i="4"/>
  <c r="X17" i="4"/>
  <c r="S17" i="4"/>
  <c r="N17" i="4"/>
  <c r="I17" i="4"/>
  <c r="D17" i="4"/>
  <c r="X46" i="4" s="1"/>
  <c r="D38" i="2"/>
  <c r="S38" i="2"/>
  <c r="S41" i="2" s="1"/>
  <c r="N38" i="2"/>
  <c r="I38" i="2"/>
  <c r="S17" i="2"/>
  <c r="N17" i="2"/>
  <c r="I17" i="2"/>
  <c r="D17" i="2"/>
  <c r="S20" i="2"/>
  <c r="N20" i="2"/>
  <c r="I20" i="2"/>
  <c r="D20" i="2"/>
  <c r="X44" i="7" l="1"/>
  <c r="N20" i="1" s="1"/>
  <c r="S43" i="14"/>
  <c r="S45" i="14" s="1"/>
  <c r="M21" i="1"/>
  <c r="M23" i="1" s="1"/>
  <c r="S43" i="13"/>
  <c r="L21" i="1" s="1"/>
  <c r="S41" i="13"/>
  <c r="L20" i="1" s="1"/>
  <c r="X46" i="6"/>
  <c r="K21" i="1" s="1"/>
  <c r="X44" i="6"/>
  <c r="K20" i="1" s="1"/>
  <c r="S43" i="12"/>
  <c r="S41" i="12"/>
  <c r="J20" i="1" s="1"/>
  <c r="J21" i="1"/>
  <c r="S43" i="11"/>
  <c r="S45" i="11" s="1"/>
  <c r="I21" i="1"/>
  <c r="X48" i="5"/>
  <c r="H21" i="1"/>
  <c r="S41" i="10"/>
  <c r="G20" i="1" s="1"/>
  <c r="G23" i="1" s="1"/>
  <c r="G21" i="1"/>
  <c r="D35" i="1"/>
  <c r="D37" i="1"/>
  <c r="S41" i="9"/>
  <c r="F20" i="1" s="1"/>
  <c r="S43" i="9"/>
  <c r="F21" i="1"/>
  <c r="F23" i="1" s="1"/>
  <c r="D33" i="1"/>
  <c r="X44" i="4"/>
  <c r="E20" i="1" s="1"/>
  <c r="E21" i="1"/>
  <c r="D34" i="1"/>
  <c r="D36" i="1"/>
  <c r="D38" i="1"/>
  <c r="S41" i="8"/>
  <c r="D20" i="1" s="1"/>
  <c r="S43" i="8"/>
  <c r="D21" i="1" s="1"/>
  <c r="H34" i="1"/>
  <c r="H36" i="1"/>
  <c r="H33" i="1"/>
  <c r="H35" i="1"/>
  <c r="H37" i="1"/>
  <c r="E23" i="1"/>
  <c r="H23" i="1"/>
  <c r="L23" i="1"/>
  <c r="N23" i="1"/>
  <c r="D23" i="1"/>
  <c r="I23" i="1"/>
  <c r="K23" i="1"/>
  <c r="J23" i="1"/>
  <c r="X48" i="7"/>
  <c r="C21" i="1"/>
  <c r="C20" i="1"/>
  <c r="S45" i="13" l="1"/>
  <c r="X48" i="6"/>
  <c r="C6" i="1"/>
  <c r="S45" i="12"/>
  <c r="S45" i="10"/>
  <c r="S45" i="9"/>
  <c r="C7" i="1"/>
  <c r="X48" i="4"/>
  <c r="S45" i="8"/>
  <c r="C23" i="1"/>
  <c r="C8" i="1" s="1"/>
  <c r="C29" i="1" s="1"/>
  <c r="S45" i="2"/>
</calcChain>
</file>

<file path=xl/sharedStrings.xml><?xml version="1.0" encoding="utf-8"?>
<sst xmlns="http://schemas.openxmlformats.org/spreadsheetml/2006/main" count="2031" uniqueCount="100">
  <si>
    <t xml:space="preserve">Summary of Income vs Expenditure </t>
  </si>
  <si>
    <t xml:space="preserve"> </t>
  </si>
  <si>
    <t xml:space="preserve">TOTAL Outgoing </t>
  </si>
  <si>
    <t>TOTAL Income</t>
  </si>
  <si>
    <t xml:space="preserve">TOTAL Saving </t>
  </si>
  <si>
    <t>Feb 2024</t>
  </si>
  <si>
    <t>Mar 2024</t>
  </si>
  <si>
    <t>Apr 2024</t>
  </si>
  <si>
    <t>May 2024</t>
  </si>
  <si>
    <t>Jun 2024</t>
  </si>
  <si>
    <t xml:space="preserve">Outgoings </t>
  </si>
  <si>
    <t xml:space="preserve">Income </t>
  </si>
  <si>
    <t xml:space="preserve">Saving </t>
  </si>
  <si>
    <t xml:space="preserve">Comments </t>
  </si>
  <si>
    <t xml:space="preserve">  </t>
  </si>
  <si>
    <t>Income</t>
  </si>
  <si>
    <t>Description</t>
  </si>
  <si>
    <t>income</t>
  </si>
  <si>
    <t xml:space="preserve">   </t>
  </si>
  <si>
    <t>Monthly Outgoings</t>
  </si>
  <si>
    <t>Monthly Revenue</t>
  </si>
  <si>
    <t xml:space="preserve">total savings </t>
  </si>
  <si>
    <t xml:space="preserve">Type </t>
  </si>
  <si>
    <t xml:space="preserve">Bills </t>
  </si>
  <si>
    <t>Fuel</t>
  </si>
  <si>
    <t>Groceries</t>
  </si>
  <si>
    <t>Loans</t>
  </si>
  <si>
    <t>Entertainment</t>
  </si>
  <si>
    <t xml:space="preserve">Other </t>
  </si>
  <si>
    <t>Type of Spend</t>
  </si>
  <si>
    <t>Type of Income</t>
  </si>
  <si>
    <t xml:space="preserve">outgoing </t>
  </si>
  <si>
    <t>Pay</t>
  </si>
  <si>
    <t>Property Income</t>
  </si>
  <si>
    <t>Shares</t>
  </si>
  <si>
    <t>Business</t>
  </si>
  <si>
    <t>Bills</t>
  </si>
  <si>
    <t>Other</t>
  </si>
  <si>
    <t>Outgoings</t>
  </si>
  <si>
    <t>Jul 2024</t>
  </si>
  <si>
    <t>Aug 2024</t>
  </si>
  <si>
    <t>Sep 2024</t>
  </si>
  <si>
    <t xml:space="preserve">Oct 2024 </t>
  </si>
  <si>
    <t xml:space="preserve">Nov 2024 </t>
  </si>
  <si>
    <t xml:space="preserve">Dec 2024 </t>
  </si>
  <si>
    <t>Jan 2025</t>
  </si>
  <si>
    <t>2024 - 2025</t>
  </si>
  <si>
    <t>July 2025</t>
  </si>
  <si>
    <t>August 2025</t>
  </si>
  <si>
    <t>September 2025</t>
  </si>
  <si>
    <t>October 2025</t>
  </si>
  <si>
    <t>Cost</t>
  </si>
  <si>
    <t xml:space="preserve">Dates
Week  Starting the 6th </t>
  </si>
  <si>
    <t xml:space="preserve">Dates
Week Starting the 13th </t>
  </si>
  <si>
    <t xml:space="preserve">Dates
Week Starting the 20th </t>
  </si>
  <si>
    <t xml:space="preserve">Dates
Week Starting the 27th </t>
  </si>
  <si>
    <t xml:space="preserve">Dates
Week  Starting the 3rd </t>
  </si>
  <si>
    <t>November 2025</t>
  </si>
  <si>
    <t>Dates
Week  Starting the 10th</t>
  </si>
  <si>
    <t xml:space="preserve">Dates
Week  Starting the 17th </t>
  </si>
  <si>
    <t xml:space="preserve">Dates
Week  Starting the 24th </t>
  </si>
  <si>
    <t>December 2025</t>
  </si>
  <si>
    <t xml:space="preserve">Dates
Week  Starting the 1st </t>
  </si>
  <si>
    <t>Dates
Week  Starting the 8th</t>
  </si>
  <si>
    <t>Dates
Week  Starting the 15th</t>
  </si>
  <si>
    <t>Dates
Week  Starting the 22nd</t>
  </si>
  <si>
    <t>Dates
Week  Starting the 29th</t>
  </si>
  <si>
    <t>Dates
Week  Starting the 1st</t>
  </si>
  <si>
    <t xml:space="preserve">Dates
Week  Starting the 8th </t>
  </si>
  <si>
    <t xml:space="preserve">Dates
Week  Starting the 15th </t>
  </si>
  <si>
    <t xml:space="preserve">Dates
Week  Starting the 29th </t>
  </si>
  <si>
    <t>Dates
Week  Starting the 4th</t>
  </si>
  <si>
    <t>Dates
Week  Starting the 11th</t>
  </si>
  <si>
    <t>Dates
Week  Starting the 18th</t>
  </si>
  <si>
    <t>Dates
Week  Starting the 25th</t>
  </si>
  <si>
    <t>Dates
Week  Starting the 7th</t>
  </si>
  <si>
    <t>Dates
Week  Starting the 14th</t>
  </si>
  <si>
    <t>Dates
Week  Starting the 21st</t>
  </si>
  <si>
    <t>Dates
Week  Starting the 28th</t>
  </si>
  <si>
    <t>Dates
Week  Starting the 5th</t>
  </si>
  <si>
    <t>Dates
Week  Starting the 12th</t>
  </si>
  <si>
    <t>Dates
Week  Starting the 19th</t>
  </si>
  <si>
    <t>Dates
Week  Starting the 26th</t>
  </si>
  <si>
    <t>January 2026</t>
  </si>
  <si>
    <t>February 2026</t>
  </si>
  <si>
    <t>Dates
Week  Starting the 2nd</t>
  </si>
  <si>
    <t>Dates
Week  Starting the 9th</t>
  </si>
  <si>
    <t>Dates
Week  Starting the 16th</t>
  </si>
  <si>
    <t>Dates
Week  Starting the 23rd</t>
  </si>
  <si>
    <t>March 2026</t>
  </si>
  <si>
    <t xml:space="preserve">Dates
Week  Starting the 2nd </t>
  </si>
  <si>
    <t>Dates
Week  Starting the 30th</t>
  </si>
  <si>
    <t>April 2026</t>
  </si>
  <si>
    <t>Dates
Week  Starting the 6th</t>
  </si>
  <si>
    <t>Dates
Week  Starting the 13th</t>
  </si>
  <si>
    <t xml:space="preserve">Dates
Week  Starting the 20th </t>
  </si>
  <si>
    <t>Dates
Week  Starting the 27th</t>
  </si>
  <si>
    <t>May 2026</t>
  </si>
  <si>
    <t>Dates
Week  Starting the18th</t>
  </si>
  <si>
    <t>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</si>
</sst>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$-409]#,##0.00;[Red]\-[$$-409]#,##0.00"/>
    <numFmt numFmtId="165" formatCode="[$$-409]#,##0.00_ ;[Red]\-[$$-409]#,##0.00\ 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sz val="12"/>
      <color theme="0"/>
      <name val="Arial"/>
      <family val="2"/>
    </font>
    <font>
      <b/>
      <sz val="12"/>
      <color theme="1"/>
      <name val="Aptos Narrow"/>
      <family val="2"/>
      <scheme val="minor"/>
    </font>
    <font>
      <b/>
      <sz val="22"/>
      <name val="Arial"/>
      <family val="2"/>
    </font>
    <font>
      <b/>
      <sz val="1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9.9978637043366805E-2"/>
        <bgColor indexed="39"/>
      </patternFill>
    </fill>
    <fill>
      <patternFill patternType="solid">
        <fgColor theme="3" tint="9.9978637043366805E-2"/>
        <bgColor indexed="6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44" fontId="0" fillId="0" borderId="0" xfId="0" applyNumberFormat="1"/>
    <xf numFmtId="49" fontId="5" fillId="0" borderId="1" xfId="0" applyNumberFormat="1" applyFont="1" applyBorder="1" applyAlignment="1" applyProtection="1">
      <alignment horizontal="center"/>
      <protection hidden="1"/>
    </xf>
    <xf numFmtId="44" fontId="0" fillId="0" borderId="1" xfId="0" applyNumberFormat="1" applyBorder="1" applyAlignment="1" applyProtection="1">
      <alignment horizontal="left"/>
      <protection hidden="1"/>
    </xf>
    <xf numFmtId="44" fontId="0" fillId="0" borderId="0" xfId="0" applyNumberFormat="1" applyAlignment="1" applyProtection="1">
      <alignment horizontal="left"/>
      <protection hidden="1"/>
    </xf>
    <xf numFmtId="165" fontId="0" fillId="0" borderId="0" xfId="0" applyNumberFormat="1"/>
    <xf numFmtId="14" fontId="0" fillId="0" borderId="0" xfId="0" applyNumberFormat="1"/>
    <xf numFmtId="164" fontId="0" fillId="0" borderId="0" xfId="0" applyNumberFormat="1"/>
    <xf numFmtId="164" fontId="8" fillId="0" borderId="0" xfId="0" applyNumberFormat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44" fontId="0" fillId="0" borderId="0" xfId="0" applyNumberFormat="1" applyProtection="1">
      <protection hidden="1"/>
    </xf>
    <xf numFmtId="44" fontId="1" fillId="0" borderId="0" xfId="1" applyProtection="1">
      <protection hidden="1"/>
    </xf>
    <xf numFmtId="165" fontId="0" fillId="0" borderId="0" xfId="0" applyNumberFormat="1" applyProtection="1">
      <protection hidden="1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7" fillId="5" borderId="0" xfId="0" applyFont="1" applyFill="1"/>
    <xf numFmtId="44" fontId="1" fillId="4" borderId="0" xfId="1" applyFill="1" applyBorder="1" applyAlignment="1">
      <alignment horizontal="left"/>
    </xf>
    <xf numFmtId="44" fontId="1" fillId="4" borderId="0" xfId="1" applyFill="1" applyBorder="1" applyAlignment="1"/>
    <xf numFmtId="44" fontId="9" fillId="5" borderId="0" xfId="1" applyFont="1" applyFill="1" applyAlignment="1" applyProtection="1">
      <alignment horizontal="left"/>
      <protection hidden="1"/>
    </xf>
    <xf numFmtId="0" fontId="7" fillId="6" borderId="0" xfId="0" applyFont="1" applyFill="1"/>
    <xf numFmtId="44" fontId="1" fillId="4" borderId="0" xfId="1" applyFill="1" applyBorder="1"/>
    <xf numFmtId="44" fontId="5" fillId="6" borderId="0" xfId="1" applyFont="1" applyFill="1" applyProtection="1">
      <protection hidden="1"/>
    </xf>
    <xf numFmtId="44" fontId="0" fillId="0" borderId="0" xfId="1" applyFont="1" applyProtection="1">
      <protection hidden="1"/>
    </xf>
    <xf numFmtId="0" fontId="11" fillId="5" borderId="0" xfId="0" applyFont="1" applyFill="1"/>
    <xf numFmtId="0" fontId="11" fillId="5" borderId="0" xfId="0" applyFont="1" applyFill="1" applyAlignment="1">
      <alignment horizontal="center" wrapText="1"/>
    </xf>
    <xf numFmtId="0" fontId="11" fillId="5" borderId="2" xfId="0" applyFont="1" applyFill="1" applyBorder="1"/>
    <xf numFmtId="44" fontId="13" fillId="4" borderId="0" xfId="1" applyFont="1" applyFill="1" applyBorder="1" applyAlignment="1">
      <alignment horizontal="left"/>
    </xf>
    <xf numFmtId="0" fontId="11" fillId="5" borderId="0" xfId="0" applyFont="1" applyFill="1" applyProtection="1">
      <protection hidden="1"/>
    </xf>
    <xf numFmtId="44" fontId="11" fillId="5" borderId="0" xfId="1" applyFont="1" applyFill="1" applyBorder="1" applyAlignment="1" applyProtection="1">
      <alignment horizontal="left"/>
      <protection hidden="1"/>
    </xf>
    <xf numFmtId="44" fontId="11" fillId="5" borderId="0" xfId="1" applyFont="1" applyFill="1" applyBorder="1" applyProtection="1">
      <protection hidden="1"/>
    </xf>
    <xf numFmtId="44" fontId="11" fillId="5" borderId="0" xfId="1" applyFont="1" applyFill="1" applyAlignment="1" applyProtection="1">
      <alignment horizontal="left"/>
      <protection hidden="1"/>
    </xf>
    <xf numFmtId="0" fontId="12" fillId="0" borderId="0" xfId="0" applyFont="1" applyProtection="1">
      <protection hidden="1"/>
    </xf>
    <xf numFmtId="164" fontId="4" fillId="0" borderId="0" xfId="0" applyNumberFormat="1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164" fontId="4" fillId="0" borderId="0" xfId="0" applyNumberFormat="1" applyFont="1" applyProtection="1">
      <protection hidden="1"/>
    </xf>
    <xf numFmtId="0" fontId="13" fillId="0" borderId="0" xfId="0" applyFont="1" applyProtection="1">
      <protection hidden="1"/>
    </xf>
    <xf numFmtId="0" fontId="11" fillId="6" borderId="0" xfId="0" applyFont="1" applyFill="1"/>
    <xf numFmtId="44" fontId="13" fillId="4" borderId="0" xfId="1" applyFont="1" applyFill="1" applyBorder="1"/>
    <xf numFmtId="44" fontId="12" fillId="4" borderId="0" xfId="1" applyFont="1" applyFill="1" applyBorder="1"/>
    <xf numFmtId="0" fontId="14" fillId="6" borderId="0" xfId="0" applyFont="1" applyFill="1" applyProtection="1">
      <protection hidden="1"/>
    </xf>
    <xf numFmtId="44" fontId="11" fillId="6" borderId="0" xfId="1" applyFont="1" applyFill="1" applyProtection="1">
      <protection hidden="1"/>
    </xf>
    <xf numFmtId="164" fontId="13" fillId="0" borderId="0" xfId="0" applyNumberFormat="1" applyFont="1" applyProtection="1">
      <protection hidden="1"/>
    </xf>
    <xf numFmtId="44" fontId="13" fillId="0" borderId="0" xfId="0" applyNumberFormat="1" applyFont="1" applyProtection="1">
      <protection hidden="1"/>
    </xf>
    <xf numFmtId="0" fontId="15" fillId="0" borderId="0" xfId="0" applyFont="1" applyProtection="1">
      <protection hidden="1"/>
    </xf>
    <xf numFmtId="44" fontId="13" fillId="0" borderId="0" xfId="1" applyFont="1" applyProtection="1">
      <protection hidden="1"/>
    </xf>
    <xf numFmtId="0" fontId="12" fillId="3" borderId="1" xfId="0" applyFont="1" applyFill="1" applyBorder="1" applyProtection="1">
      <protection locked="0"/>
    </xf>
    <xf numFmtId="44" fontId="13" fillId="3" borderId="1" xfId="1" applyFont="1" applyFill="1" applyBorder="1" applyAlignment="1" applyProtection="1">
      <alignment horizontal="left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Protection="1">
      <protection locked="0"/>
    </xf>
    <xf numFmtId="164" fontId="12" fillId="3" borderId="1" xfId="0" applyNumberFormat="1" applyFont="1" applyFill="1" applyBorder="1" applyAlignment="1" applyProtection="1">
      <alignment horizontal="right"/>
      <protection locked="0"/>
    </xf>
    <xf numFmtId="44" fontId="13" fillId="3" borderId="1" xfId="1" applyFont="1" applyFill="1" applyBorder="1" applyAlignment="1" applyProtection="1">
      <protection locked="0"/>
    </xf>
    <xf numFmtId="44" fontId="12" fillId="3" borderId="1" xfId="1" applyFont="1" applyFill="1" applyBorder="1" applyAlignment="1" applyProtection="1">
      <alignment horizontal="right"/>
      <protection locked="0"/>
    </xf>
    <xf numFmtId="44" fontId="12" fillId="3" borderId="1" xfId="1" applyFont="1" applyFill="1" applyBorder="1" applyAlignment="1" applyProtection="1">
      <alignment horizontal="left"/>
      <protection locked="0"/>
    </xf>
    <xf numFmtId="44" fontId="13" fillId="3" borderId="1" xfId="1" applyFont="1" applyFill="1" applyBorder="1" applyProtection="1">
      <protection locked="0"/>
    </xf>
    <xf numFmtId="44" fontId="12" fillId="3" borderId="1" xfId="1" applyFont="1" applyFill="1" applyBorder="1" applyProtection="1">
      <protection locked="0"/>
    </xf>
    <xf numFmtId="0" fontId="0" fillId="4" borderId="0" xfId="0" applyFill="1" applyProtection="1">
      <protection hidden="1"/>
    </xf>
    <xf numFmtId="0" fontId="4" fillId="0" borderId="1" xfId="0" applyFont="1" applyBorder="1" applyProtection="1">
      <protection hidden="1"/>
    </xf>
    <xf numFmtId="4" fontId="0" fillId="0" borderId="1" xfId="0" applyNumberFormat="1" applyBorder="1" applyProtection="1">
      <protection hidden="1"/>
    </xf>
    <xf numFmtId="4" fontId="1" fillId="0" borderId="1" xfId="1" applyNumberFormat="1" applyBorder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4" fontId="0" fillId="0" borderId="0" xfId="0" applyNumberFormat="1" applyProtection="1">
      <protection hidden="1"/>
    </xf>
    <xf numFmtId="0" fontId="9" fillId="4" borderId="1" xfId="0" applyFont="1" applyFill="1" applyBorder="1" applyProtection="1">
      <protection hidden="1"/>
    </xf>
    <xf numFmtId="0" fontId="10" fillId="4" borderId="1" xfId="0" applyFont="1" applyFill="1" applyBorder="1" applyAlignment="1" applyProtection="1">
      <alignment horizontal="center"/>
      <protection hidden="1"/>
    </xf>
    <xf numFmtId="0" fontId="17" fillId="4" borderId="0" xfId="0" applyFont="1" applyFill="1" applyAlignment="1" applyProtection="1">
      <alignment horizontal="center"/>
      <protection hidden="1"/>
    </xf>
    <xf numFmtId="0" fontId="6" fillId="4" borderId="0" xfId="0" applyFont="1" applyFill="1" applyAlignment="1" applyProtection="1">
      <alignment horizontal="center"/>
      <protection hidden="1"/>
    </xf>
    <xf numFmtId="0" fontId="9" fillId="4" borderId="1" xfId="0" applyFont="1" applyFill="1" applyBorder="1" applyProtection="1">
      <protection hidden="1"/>
    </xf>
    <xf numFmtId="0" fontId="11" fillId="4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/>
    </xf>
    <xf numFmtId="49" fontId="16" fillId="2" borderId="0" xfId="0" applyNumberFormat="1" applyFont="1" applyFill="1" applyAlignment="1">
      <alignment horizontal="center"/>
    </xf>
    <xf numFmtId="0" fontId="11" fillId="5" borderId="0" xfId="0" applyFont="1" applyFill="1" applyAlignment="1">
      <alignment horizontal="center" vertical="center" wrapText="1"/>
    </xf>
    <xf numFmtId="14" fontId="12" fillId="3" borderId="1" xfId="0" applyNumberFormat="1" applyFont="1" applyFill="1" applyBorder="1" applyProtection="1">
      <protection locked="0"/>
    </xf>
    <xf numFmtId="0" fontId="11" fillId="5" borderId="1" xfId="0" applyFont="1" applyFill="1" applyBorder="1" applyAlignment="1">
      <alignment horizontal="center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/>
    <xf numFmtId="0" fontId="11" fillId="5" borderId="1" xfId="0" applyFont="1" applyFill="1" applyBorder="1" applyAlignment="1">
      <alignment horizontal="left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Outgoings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BD4-4734-A3F5-3D6F7384754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BD4-4734-A3F5-3D6F7384754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BD4-4734-A3F5-3D6F7384754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BD4-4734-A3F5-3D6F7384754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BD4-4734-A3F5-3D6F7384754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BD4-4734-A3F5-3D6F73847545}"/>
              </c:ext>
            </c:extLst>
          </c:dPt>
          <c:cat>
            <c:strRef>
              <c:f>Summary!$C$33:$C$38</c:f>
              <c:strCache>
                <c:ptCount val="6"/>
                <c:pt idx="0">
                  <c:v>Bills </c:v>
                </c:pt>
                <c:pt idx="1">
                  <c:v>Fuel</c:v>
                </c:pt>
                <c:pt idx="2">
                  <c:v>Groceries</c:v>
                </c:pt>
                <c:pt idx="3">
                  <c:v>Loans</c:v>
                </c:pt>
                <c:pt idx="4">
                  <c:v>Entertainment</c:v>
                </c:pt>
                <c:pt idx="5">
                  <c:v>Other </c:v>
                </c:pt>
              </c:strCache>
            </c:strRef>
          </c:cat>
          <c:val>
            <c:numRef>
              <c:f>Summary!$D$33:$D$38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2-4EC9-B583-1B093288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Outgoings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02-49B3-B04F-9E932B5EF6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02-49B3-B04F-9E932B5EF6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02-49B3-B04F-9E932B5EF6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02-49B3-B04F-9E932B5EF6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02-49B3-B04F-9E932B5EF6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02-49B3-B04F-9E932B5EF6D0}"/>
              </c:ext>
            </c:extLst>
          </c:dPt>
          <c:cat>
            <c:strRef>
              <c:f>'Oct 2025 '!$B$43:$B$48</c:f>
              <c:strCache>
                <c:ptCount val="6"/>
                <c:pt idx="0">
                  <c:v>Bills </c:v>
                </c:pt>
                <c:pt idx="1">
                  <c:v>Fuel</c:v>
                </c:pt>
                <c:pt idx="2">
                  <c:v>Groceries</c:v>
                </c:pt>
                <c:pt idx="3">
                  <c:v>Loans</c:v>
                </c:pt>
                <c:pt idx="4">
                  <c:v>Entertainment</c:v>
                </c:pt>
                <c:pt idx="5">
                  <c:v>Other </c:v>
                </c:pt>
              </c:strCache>
            </c:strRef>
          </c:cat>
          <c:val>
            <c:numRef>
              <c:f>'Oct 2025 '!$C$43:$C$48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602-49B3-B04F-9E932B5EF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571-47C3-B42D-4FBA518E16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571-47C3-B42D-4FBA518E16F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571-47C3-B42D-4FBA518E16F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571-47C3-B42D-4FBA518E16F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571-47C3-B42D-4FBA518E16F2}"/>
              </c:ext>
            </c:extLst>
          </c:dPt>
          <c:cat>
            <c:strRef>
              <c:f>'Nov 2025'!$L$42:$L$46</c:f>
              <c:strCache>
                <c:ptCount val="5"/>
                <c:pt idx="0">
                  <c:v>Pay</c:v>
                </c:pt>
                <c:pt idx="1">
                  <c:v>Property Income</c:v>
                </c:pt>
                <c:pt idx="2">
                  <c:v>Shares</c:v>
                </c:pt>
                <c:pt idx="3">
                  <c:v>Business</c:v>
                </c:pt>
                <c:pt idx="4">
                  <c:v>Other </c:v>
                </c:pt>
              </c:strCache>
            </c:strRef>
          </c:cat>
          <c:val>
            <c:numRef>
              <c:f>'Nov 2025'!$M$42:$M$46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71-47C3-B42D-4FBA518E1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Outgoings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3F6-4D35-8F22-A9A0EC32D8B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3F6-4D35-8F22-A9A0EC32D8B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3F6-4D35-8F22-A9A0EC32D8B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3F6-4D35-8F22-A9A0EC32D8B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3F6-4D35-8F22-A9A0EC32D8B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3F6-4D35-8F22-A9A0EC32D8B9}"/>
              </c:ext>
            </c:extLst>
          </c:dPt>
          <c:cat>
            <c:strRef>
              <c:f>'Nov 2025'!$B$43:$B$48</c:f>
              <c:strCache>
                <c:ptCount val="6"/>
                <c:pt idx="0">
                  <c:v>Bills </c:v>
                </c:pt>
                <c:pt idx="1">
                  <c:v>Fuel</c:v>
                </c:pt>
                <c:pt idx="2">
                  <c:v>Groceries</c:v>
                </c:pt>
                <c:pt idx="3">
                  <c:v>Loans</c:v>
                </c:pt>
                <c:pt idx="4">
                  <c:v>Entertainment</c:v>
                </c:pt>
                <c:pt idx="5">
                  <c:v>Other </c:v>
                </c:pt>
              </c:strCache>
            </c:strRef>
          </c:cat>
          <c:val>
            <c:numRef>
              <c:f>'Nov 2025'!$C$43:$C$48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3F6-4D35-8F22-A9A0EC32D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Monthly</a:t>
            </a:r>
            <a:r>
              <a:rPr lang="en-AU" baseline="0"/>
              <a:t> Outgoings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821-47E7-AAC7-DCC59EECD1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821-47E7-AAC7-DCC59EECD1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821-47E7-AAC7-DCC59EECD1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821-47E7-AAC7-DCC59EECD1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821-47E7-AAC7-DCC59EECD1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821-47E7-AAC7-DCC59EECD1A3}"/>
              </c:ext>
            </c:extLst>
          </c:dPt>
          <c:cat>
            <c:strRef>
              <c:f>'Dec 2025'!$B$42:$B$47</c:f>
              <c:strCache>
                <c:ptCount val="6"/>
                <c:pt idx="0">
                  <c:v>Bills </c:v>
                </c:pt>
                <c:pt idx="1">
                  <c:v>Fuel</c:v>
                </c:pt>
                <c:pt idx="2">
                  <c:v>Groceries</c:v>
                </c:pt>
                <c:pt idx="3">
                  <c:v>Loans</c:v>
                </c:pt>
                <c:pt idx="4">
                  <c:v>Entertainment</c:v>
                </c:pt>
                <c:pt idx="5">
                  <c:v>Other </c:v>
                </c:pt>
              </c:strCache>
            </c:strRef>
          </c:cat>
          <c:val>
            <c:numRef>
              <c:f>'Dec 2025'!$C$42:$C$47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821-47E7-AAC7-DCC59EECD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520-40CE-BD74-24A686B396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520-40CE-BD74-24A686B396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520-40CE-BD74-24A686B396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520-40CE-BD74-24A686B396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520-40CE-BD74-24A686B39661}"/>
              </c:ext>
            </c:extLst>
          </c:dPt>
          <c:cat>
            <c:strRef>
              <c:f>'Dec 2025'!$L$42:$L$46</c:f>
              <c:strCache>
                <c:ptCount val="5"/>
                <c:pt idx="0">
                  <c:v>Pay</c:v>
                </c:pt>
                <c:pt idx="1">
                  <c:v>Property Income</c:v>
                </c:pt>
                <c:pt idx="2">
                  <c:v>Shares</c:v>
                </c:pt>
                <c:pt idx="3">
                  <c:v>Business</c:v>
                </c:pt>
                <c:pt idx="4">
                  <c:v>Other </c:v>
                </c:pt>
              </c:strCache>
            </c:strRef>
          </c:cat>
          <c:val>
            <c:numRef>
              <c:f>'Dec 2025'!$M$42:$M$46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20-40CE-BD74-24A686B39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39D-497B-ADE9-D9ECF7E68C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39D-497B-ADE9-D9ECF7E68C7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39D-497B-ADE9-D9ECF7E68C7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39D-497B-ADE9-D9ECF7E68C7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39D-497B-ADE9-D9ECF7E68C74}"/>
              </c:ext>
            </c:extLst>
          </c:dPt>
          <c:cat>
            <c:strRef>
              <c:f>'Jan 2026'!$L$42:$L$46</c:f>
              <c:strCache>
                <c:ptCount val="5"/>
                <c:pt idx="0">
                  <c:v>Pay</c:v>
                </c:pt>
                <c:pt idx="1">
                  <c:v>Property Income</c:v>
                </c:pt>
                <c:pt idx="2">
                  <c:v>Shares</c:v>
                </c:pt>
                <c:pt idx="3">
                  <c:v>Business</c:v>
                </c:pt>
                <c:pt idx="4">
                  <c:v>Other </c:v>
                </c:pt>
              </c:strCache>
            </c:strRef>
          </c:cat>
          <c:val>
            <c:numRef>
              <c:f>'Jan 2026'!$M$42:$M$46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39D-497B-ADE9-D9ECF7E68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Outgoings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AB-4443-87FC-392DE53983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5AB-4443-87FC-392DE53983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5AB-4443-87FC-392DE53983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5AB-4443-87FC-392DE53983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5AB-4443-87FC-392DE539833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5AB-4443-87FC-392DE539833D}"/>
              </c:ext>
            </c:extLst>
          </c:dPt>
          <c:cat>
            <c:strRef>
              <c:f>'Jan 2026'!$B$43:$B$48</c:f>
              <c:strCache>
                <c:ptCount val="6"/>
                <c:pt idx="0">
                  <c:v>Bills </c:v>
                </c:pt>
                <c:pt idx="1">
                  <c:v>Fuel</c:v>
                </c:pt>
                <c:pt idx="2">
                  <c:v>Groceries</c:v>
                </c:pt>
                <c:pt idx="3">
                  <c:v>Loans</c:v>
                </c:pt>
                <c:pt idx="4">
                  <c:v>Entertainment</c:v>
                </c:pt>
                <c:pt idx="5">
                  <c:v>Other </c:v>
                </c:pt>
              </c:strCache>
            </c:strRef>
          </c:cat>
          <c:val>
            <c:numRef>
              <c:f>'Jan 2026'!$C$43:$C$48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5AB-4443-87FC-392DE5398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CFF-4B4B-8C04-B106F28808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CFF-4B4B-8C04-B106F28808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CFF-4B4B-8C04-B106F28808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CFF-4B4B-8C04-B106F28808F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CFF-4B4B-8C04-B106F28808FF}"/>
              </c:ext>
            </c:extLst>
          </c:dPt>
          <c:cat>
            <c:strRef>
              <c:f>'Feb 2026'!$L$42:$L$46</c:f>
              <c:strCache>
                <c:ptCount val="5"/>
                <c:pt idx="0">
                  <c:v>Pay</c:v>
                </c:pt>
                <c:pt idx="1">
                  <c:v>Property Income</c:v>
                </c:pt>
                <c:pt idx="2">
                  <c:v>Shares</c:v>
                </c:pt>
                <c:pt idx="3">
                  <c:v>Business</c:v>
                </c:pt>
                <c:pt idx="4">
                  <c:v>Other </c:v>
                </c:pt>
              </c:strCache>
            </c:strRef>
          </c:cat>
          <c:val>
            <c:numRef>
              <c:f>'Feb 2026'!$M$42:$M$46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CFF-4B4B-8C04-B106F2880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Outgoings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1E-49CB-82BF-29069F182C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1E-49CB-82BF-29069F182C4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1E-49CB-82BF-29069F182C4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1E-49CB-82BF-29069F182C4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1E-49CB-82BF-29069F182C4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1E-49CB-82BF-29069F182C4A}"/>
              </c:ext>
            </c:extLst>
          </c:dPt>
          <c:cat>
            <c:strRef>
              <c:f>'Feb 2026'!$B$43:$B$48</c:f>
              <c:strCache>
                <c:ptCount val="6"/>
                <c:pt idx="0">
                  <c:v>Bills </c:v>
                </c:pt>
                <c:pt idx="1">
                  <c:v>Fuel</c:v>
                </c:pt>
                <c:pt idx="2">
                  <c:v>Groceries</c:v>
                </c:pt>
                <c:pt idx="3">
                  <c:v>Loans</c:v>
                </c:pt>
                <c:pt idx="4">
                  <c:v>Entertainment</c:v>
                </c:pt>
                <c:pt idx="5">
                  <c:v>Other </c:v>
                </c:pt>
              </c:strCache>
            </c:strRef>
          </c:cat>
          <c:val>
            <c:numRef>
              <c:f>'Feb 2026'!$C$43:$C$48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61E-49CB-82BF-29069F182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Monthly</a:t>
            </a:r>
            <a:r>
              <a:rPr lang="en-AU" baseline="0"/>
              <a:t> Outgoings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93C-46C6-90AE-4602162275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93C-46C6-90AE-4602162275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93C-46C6-90AE-4602162275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93C-46C6-90AE-4602162275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93C-46C6-90AE-4602162275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93C-46C6-90AE-460216227519}"/>
              </c:ext>
            </c:extLst>
          </c:dPt>
          <c:cat>
            <c:strRef>
              <c:f>'Mar 2026 '!$B$42:$B$47</c:f>
              <c:strCache>
                <c:ptCount val="6"/>
                <c:pt idx="0">
                  <c:v>Bills </c:v>
                </c:pt>
                <c:pt idx="1">
                  <c:v>Fuel</c:v>
                </c:pt>
                <c:pt idx="2">
                  <c:v>Groceries</c:v>
                </c:pt>
                <c:pt idx="3">
                  <c:v>Loans</c:v>
                </c:pt>
                <c:pt idx="4">
                  <c:v>Entertainment</c:v>
                </c:pt>
                <c:pt idx="5">
                  <c:v>Other </c:v>
                </c:pt>
              </c:strCache>
            </c:strRef>
          </c:cat>
          <c:val>
            <c:numRef>
              <c:f>'Mar 2026 '!$C$42:$C$47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93C-46C6-90AE-460216227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Total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91A-4FBF-BDC7-929B13B04B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91A-4FBF-BDC7-929B13B04B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91A-4FBF-BDC7-929B13B04B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91A-4FBF-BDC7-929B13B04B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91A-4FBF-BDC7-929B13B04B70}"/>
              </c:ext>
            </c:extLst>
          </c:dPt>
          <c:cat>
            <c:strRef>
              <c:f>Summary!$G$33:$G$37</c:f>
              <c:strCache>
                <c:ptCount val="5"/>
                <c:pt idx="0">
                  <c:v>Pay</c:v>
                </c:pt>
                <c:pt idx="1">
                  <c:v>Property Income</c:v>
                </c:pt>
                <c:pt idx="2">
                  <c:v>Shares</c:v>
                </c:pt>
                <c:pt idx="3">
                  <c:v>Business</c:v>
                </c:pt>
                <c:pt idx="4">
                  <c:v>Other </c:v>
                </c:pt>
              </c:strCache>
            </c:strRef>
          </c:cat>
          <c:val>
            <c:numRef>
              <c:f>Summary!$H$33:$H$37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F-4CDD-8459-D511B0E57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333-456A-8228-77325FA69B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333-456A-8228-77325FA69B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333-456A-8228-77325FA69B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333-456A-8228-77325FA69B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333-456A-8228-77325FA69B1D}"/>
              </c:ext>
            </c:extLst>
          </c:dPt>
          <c:cat>
            <c:strRef>
              <c:f>'Mar 2026 '!$L$42:$L$46</c:f>
              <c:strCache>
                <c:ptCount val="5"/>
                <c:pt idx="0">
                  <c:v>Pay</c:v>
                </c:pt>
                <c:pt idx="1">
                  <c:v>Property Income</c:v>
                </c:pt>
                <c:pt idx="2">
                  <c:v>Shares</c:v>
                </c:pt>
                <c:pt idx="3">
                  <c:v>Business</c:v>
                </c:pt>
                <c:pt idx="4">
                  <c:v>Other </c:v>
                </c:pt>
              </c:strCache>
            </c:strRef>
          </c:cat>
          <c:val>
            <c:numRef>
              <c:f>'Mar 2026 '!$M$42:$M$46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333-456A-8228-77325FA69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403-4D2D-9601-A378C47CED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403-4D2D-9601-A378C47CED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403-4D2D-9601-A378C47CED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403-4D2D-9601-A378C47CED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403-4D2D-9601-A378C47CED6A}"/>
              </c:ext>
            </c:extLst>
          </c:dPt>
          <c:cat>
            <c:strRef>
              <c:f>'Apr 2026'!$L$42:$L$46</c:f>
              <c:strCache>
                <c:ptCount val="5"/>
                <c:pt idx="0">
                  <c:v>Pay</c:v>
                </c:pt>
                <c:pt idx="1">
                  <c:v>Property Income</c:v>
                </c:pt>
                <c:pt idx="2">
                  <c:v>Shares</c:v>
                </c:pt>
                <c:pt idx="3">
                  <c:v>Business</c:v>
                </c:pt>
                <c:pt idx="4">
                  <c:v>Other </c:v>
                </c:pt>
              </c:strCache>
            </c:strRef>
          </c:cat>
          <c:val>
            <c:numRef>
              <c:f>'Apr 2026'!$M$42:$M$46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03-4D2D-9601-A378C47CE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Outgoings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7BA-4649-B2CF-8141000C5E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7BA-4649-B2CF-8141000C5E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7BA-4649-B2CF-8141000C5E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7BA-4649-B2CF-8141000C5E3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7BA-4649-B2CF-8141000C5E3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7BA-4649-B2CF-8141000C5E3A}"/>
              </c:ext>
            </c:extLst>
          </c:dPt>
          <c:cat>
            <c:strRef>
              <c:f>'Apr 2026'!$B$43:$B$48</c:f>
              <c:strCache>
                <c:ptCount val="6"/>
                <c:pt idx="0">
                  <c:v>Bills </c:v>
                </c:pt>
                <c:pt idx="1">
                  <c:v>Fuel</c:v>
                </c:pt>
                <c:pt idx="2">
                  <c:v>Groceries</c:v>
                </c:pt>
                <c:pt idx="3">
                  <c:v>Loans</c:v>
                </c:pt>
                <c:pt idx="4">
                  <c:v>Entertainment</c:v>
                </c:pt>
                <c:pt idx="5">
                  <c:v>Other </c:v>
                </c:pt>
              </c:strCache>
            </c:strRef>
          </c:cat>
          <c:val>
            <c:numRef>
              <c:f>'Apr 2026'!$C$43:$C$48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7BA-4649-B2CF-8141000C5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A3F-4DC7-889C-0EAA7BC0EA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A3F-4DC7-889C-0EAA7BC0EA4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A3F-4DC7-889C-0EAA7BC0EA4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A3F-4DC7-889C-0EAA7BC0EA4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A3F-4DC7-889C-0EAA7BC0EA4E}"/>
              </c:ext>
            </c:extLst>
          </c:dPt>
          <c:cat>
            <c:strRef>
              <c:f>'May 2026'!$L$42:$L$46</c:f>
              <c:strCache>
                <c:ptCount val="5"/>
                <c:pt idx="0">
                  <c:v>Pay</c:v>
                </c:pt>
                <c:pt idx="1">
                  <c:v>Property Income</c:v>
                </c:pt>
                <c:pt idx="2">
                  <c:v>Shares</c:v>
                </c:pt>
                <c:pt idx="3">
                  <c:v>Business</c:v>
                </c:pt>
                <c:pt idx="4">
                  <c:v>Other </c:v>
                </c:pt>
              </c:strCache>
            </c:strRef>
          </c:cat>
          <c:val>
            <c:numRef>
              <c:f>'May 2026'!$M$42:$M$46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A3F-4DC7-889C-0EAA7BC0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Outgoings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B7C-4417-BDD9-FBF2A66B62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B7C-4417-BDD9-FBF2A66B62B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B7C-4417-BDD9-FBF2A66B62B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B7C-4417-BDD9-FBF2A66B62B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B7C-4417-BDD9-FBF2A66B62B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B7C-4417-BDD9-FBF2A66B62B3}"/>
              </c:ext>
            </c:extLst>
          </c:dPt>
          <c:cat>
            <c:strRef>
              <c:f>'May 2026'!$B$43:$B$48</c:f>
              <c:strCache>
                <c:ptCount val="6"/>
                <c:pt idx="0">
                  <c:v>Bills </c:v>
                </c:pt>
                <c:pt idx="1">
                  <c:v>Fuel</c:v>
                </c:pt>
                <c:pt idx="2">
                  <c:v>Groceries</c:v>
                </c:pt>
                <c:pt idx="3">
                  <c:v>Loans</c:v>
                </c:pt>
                <c:pt idx="4">
                  <c:v>Entertainment</c:v>
                </c:pt>
                <c:pt idx="5">
                  <c:v>Other </c:v>
                </c:pt>
              </c:strCache>
            </c:strRef>
          </c:cat>
          <c:val>
            <c:numRef>
              <c:f>'May 2026'!$C$43:$C$48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7C-4417-BDD9-FBF2A66B6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Monthly</a:t>
            </a:r>
            <a:r>
              <a:rPr lang="en-AU" baseline="0"/>
              <a:t> Outgoings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DD4-47FD-88CC-CE9310D3CB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DD4-47FD-88CC-CE9310D3CB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DD4-47FD-88CC-CE9310D3CB4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DD4-47FD-88CC-CE9310D3CB4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DD4-47FD-88CC-CE9310D3CB4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DD4-47FD-88CC-CE9310D3CB44}"/>
              </c:ext>
            </c:extLst>
          </c:dPt>
          <c:cat>
            <c:strRef>
              <c:f>'Jun 2026'!$B$42:$B$47</c:f>
              <c:strCache>
                <c:ptCount val="6"/>
                <c:pt idx="0">
                  <c:v>Bills </c:v>
                </c:pt>
                <c:pt idx="1">
                  <c:v>Fuel</c:v>
                </c:pt>
                <c:pt idx="2">
                  <c:v>Groceries</c:v>
                </c:pt>
                <c:pt idx="3">
                  <c:v>Loans</c:v>
                </c:pt>
                <c:pt idx="4">
                  <c:v>Entertainment</c:v>
                </c:pt>
                <c:pt idx="5">
                  <c:v>Other </c:v>
                </c:pt>
              </c:strCache>
            </c:strRef>
          </c:cat>
          <c:val>
            <c:numRef>
              <c:f>'Jun 2026'!$C$42:$C$47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DD4-47FD-88CC-CE9310D3C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C68-4A33-B628-7EF905AB4E3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C68-4A33-B628-7EF905AB4E3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C68-4A33-B628-7EF905AB4E3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C68-4A33-B628-7EF905AB4E3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C68-4A33-B628-7EF905AB4E33}"/>
              </c:ext>
            </c:extLst>
          </c:dPt>
          <c:cat>
            <c:strRef>
              <c:f>'Jun 2026'!$L$42:$L$46</c:f>
              <c:strCache>
                <c:ptCount val="5"/>
                <c:pt idx="0">
                  <c:v>Pay</c:v>
                </c:pt>
                <c:pt idx="1">
                  <c:v>Property Income</c:v>
                </c:pt>
                <c:pt idx="2">
                  <c:v>Shares</c:v>
                </c:pt>
                <c:pt idx="3">
                  <c:v>Business</c:v>
                </c:pt>
                <c:pt idx="4">
                  <c:v>Other </c:v>
                </c:pt>
              </c:strCache>
            </c:strRef>
          </c:cat>
          <c:val>
            <c:numRef>
              <c:f>'Jun 2026'!$M$42:$M$46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68-4A33-B628-7EF905AB4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Monthly</a:t>
            </a:r>
            <a:r>
              <a:rPr lang="en-AU" baseline="0"/>
              <a:t> Outgoings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041-4AF0-8A9D-A3B2ECAD11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041-4AF0-8A9D-A3B2ECAD11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041-4AF0-8A9D-A3B2ECAD11C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041-4AF0-8A9D-A3B2ECAD11C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041-4AF0-8A9D-A3B2ECAD11C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041-4AF0-8A9D-A3B2ECAD11C4}"/>
              </c:ext>
            </c:extLst>
          </c:dPt>
          <c:cat>
            <c:strRef>
              <c:f>'Jul 2025'!$B$42:$B$47</c:f>
              <c:strCache>
                <c:ptCount val="6"/>
                <c:pt idx="0">
                  <c:v>Bills </c:v>
                </c:pt>
                <c:pt idx="1">
                  <c:v>Fuel</c:v>
                </c:pt>
                <c:pt idx="2">
                  <c:v>Groceries</c:v>
                </c:pt>
                <c:pt idx="3">
                  <c:v>Loans</c:v>
                </c:pt>
                <c:pt idx="4">
                  <c:v>Entertainment</c:v>
                </c:pt>
                <c:pt idx="5">
                  <c:v>Other </c:v>
                </c:pt>
              </c:strCache>
            </c:strRef>
          </c:cat>
          <c:val>
            <c:numRef>
              <c:f>'Jul 2025'!$C$42:$C$47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A-4959-AA19-2DD3C6CE6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BEC-45D8-9E54-62687323E6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BEC-45D8-9E54-62687323E6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BEC-45D8-9E54-62687323E6C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BEC-45D8-9E54-62687323E6C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BEC-45D8-9E54-62687323E6CB}"/>
              </c:ext>
            </c:extLst>
          </c:dPt>
          <c:cat>
            <c:strRef>
              <c:f>'Jul 2025'!$L$42:$L$46</c:f>
              <c:strCache>
                <c:ptCount val="5"/>
                <c:pt idx="0">
                  <c:v>Pay</c:v>
                </c:pt>
                <c:pt idx="1">
                  <c:v>Property Income</c:v>
                </c:pt>
                <c:pt idx="2">
                  <c:v>Shares</c:v>
                </c:pt>
                <c:pt idx="3">
                  <c:v>Business</c:v>
                </c:pt>
                <c:pt idx="4">
                  <c:v>Other </c:v>
                </c:pt>
              </c:strCache>
            </c:strRef>
          </c:cat>
          <c:val>
            <c:numRef>
              <c:f>'Jul 2025'!$M$42:$M$46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14-4F89-B604-F3B32A824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B52-4B4A-9898-993414C6FA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B52-4B4A-9898-993414C6FA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B52-4B4A-9898-993414C6FAA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B52-4B4A-9898-993414C6FAA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B52-4B4A-9898-993414C6FAA7}"/>
              </c:ext>
            </c:extLst>
          </c:dPt>
          <c:cat>
            <c:strRef>
              <c:f>'Aug 2025'!$L$42:$L$46</c:f>
              <c:strCache>
                <c:ptCount val="5"/>
                <c:pt idx="0">
                  <c:v>Pay</c:v>
                </c:pt>
                <c:pt idx="1">
                  <c:v>Property Income</c:v>
                </c:pt>
                <c:pt idx="2">
                  <c:v>Shares</c:v>
                </c:pt>
                <c:pt idx="3">
                  <c:v>Business</c:v>
                </c:pt>
                <c:pt idx="4">
                  <c:v>Other </c:v>
                </c:pt>
              </c:strCache>
            </c:strRef>
          </c:cat>
          <c:val>
            <c:numRef>
              <c:f>'Aug 2025'!$M$42:$M$46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B52-4B4A-9898-993414C6F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Outgoings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278-4D7A-B2D2-449910ED4C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278-4D7A-B2D2-449910ED4C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278-4D7A-B2D2-449910ED4C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278-4D7A-B2D2-449910ED4C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278-4D7A-B2D2-449910ED4C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278-4D7A-B2D2-449910ED4C27}"/>
              </c:ext>
            </c:extLst>
          </c:dPt>
          <c:cat>
            <c:strRef>
              <c:f>'Aug 2025'!$B$43:$B$48</c:f>
              <c:strCache>
                <c:ptCount val="6"/>
                <c:pt idx="0">
                  <c:v>Bills </c:v>
                </c:pt>
                <c:pt idx="1">
                  <c:v>Fuel</c:v>
                </c:pt>
                <c:pt idx="2">
                  <c:v>Groceries</c:v>
                </c:pt>
                <c:pt idx="3">
                  <c:v>Loans</c:v>
                </c:pt>
                <c:pt idx="4">
                  <c:v>Entertainment</c:v>
                </c:pt>
                <c:pt idx="5">
                  <c:v>Other </c:v>
                </c:pt>
              </c:strCache>
            </c:strRef>
          </c:cat>
          <c:val>
            <c:numRef>
              <c:f>'Aug 2025'!$C$43:$C$48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9-4409-9E96-C9AC77D1A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Monthly</a:t>
            </a:r>
            <a:r>
              <a:rPr lang="en-AU" baseline="0"/>
              <a:t> Outgoings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B40-4A8F-AB07-4D85F592E9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B40-4A8F-AB07-4D85F592E9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B40-4A8F-AB07-4D85F592E9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B40-4A8F-AB07-4D85F592E9B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B40-4A8F-AB07-4D85F592E9B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B40-4A8F-AB07-4D85F592E9B1}"/>
              </c:ext>
            </c:extLst>
          </c:dPt>
          <c:cat>
            <c:strRef>
              <c:f>'Sep 2025'!$B$42:$B$47</c:f>
              <c:strCache>
                <c:ptCount val="6"/>
                <c:pt idx="0">
                  <c:v>Bills </c:v>
                </c:pt>
                <c:pt idx="1">
                  <c:v>Fuel</c:v>
                </c:pt>
                <c:pt idx="2">
                  <c:v>Groceries</c:v>
                </c:pt>
                <c:pt idx="3">
                  <c:v>Loans</c:v>
                </c:pt>
                <c:pt idx="4">
                  <c:v>Entertainment</c:v>
                </c:pt>
                <c:pt idx="5">
                  <c:v>Other </c:v>
                </c:pt>
              </c:strCache>
            </c:strRef>
          </c:cat>
          <c:val>
            <c:numRef>
              <c:f>'Sep 2025'!$C$42:$C$47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B40-4A8F-AB07-4D85F592E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902-4EBA-ADCD-85089BA9D4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902-4EBA-ADCD-85089BA9D4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902-4EBA-ADCD-85089BA9D4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902-4EBA-ADCD-85089BA9D46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902-4EBA-ADCD-85089BA9D464}"/>
              </c:ext>
            </c:extLst>
          </c:dPt>
          <c:cat>
            <c:strRef>
              <c:f>'Sep 2025'!$L$42:$L$46</c:f>
              <c:strCache>
                <c:ptCount val="5"/>
                <c:pt idx="0">
                  <c:v>Pay</c:v>
                </c:pt>
                <c:pt idx="1">
                  <c:v>Property Income</c:v>
                </c:pt>
                <c:pt idx="2">
                  <c:v>Shares</c:v>
                </c:pt>
                <c:pt idx="3">
                  <c:v>Business</c:v>
                </c:pt>
                <c:pt idx="4">
                  <c:v>Other </c:v>
                </c:pt>
              </c:strCache>
            </c:strRef>
          </c:cat>
          <c:val>
            <c:numRef>
              <c:f>'Sep 2025'!$M$42:$M$46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902-4EBA-ADCD-85089BA9D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C57-459F-ACB2-B9F1896CFA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C57-459F-ACB2-B9F1896CFA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C57-459F-ACB2-B9F1896CFA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C57-459F-ACB2-B9F1896CFA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C57-459F-ACB2-B9F1896CFA3D}"/>
              </c:ext>
            </c:extLst>
          </c:dPt>
          <c:cat>
            <c:strRef>
              <c:f>'Oct 2025 '!$L$42:$L$46</c:f>
              <c:strCache>
                <c:ptCount val="5"/>
                <c:pt idx="0">
                  <c:v>Pay</c:v>
                </c:pt>
                <c:pt idx="1">
                  <c:v>Property Income</c:v>
                </c:pt>
                <c:pt idx="2">
                  <c:v>Shares</c:v>
                </c:pt>
                <c:pt idx="3">
                  <c:v>Business</c:v>
                </c:pt>
                <c:pt idx="4">
                  <c:v>Other </c:v>
                </c:pt>
              </c:strCache>
            </c:strRef>
          </c:cat>
          <c:val>
            <c:numRef>
              <c:f>'Oct 2025 '!$M$42:$M$46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C57-459F-ACB2-B9F1896CF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52386</xdr:colOff>
      <xdr:row>3</xdr:row>
      <xdr:rowOff>33338</xdr:rowOff>
    </xdr:from>
    <xdr:to>
      <xdr:col>7</xdr:col>
      <xdr:colOff>238124</xdr:colOff>
      <xdr:row>14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E5B6F6-E937-67B0-CFE1-8692A4B19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261937</xdr:colOff>
      <xdr:row>3</xdr:row>
      <xdr:rowOff>9525</xdr:rowOff>
    </xdr:from>
    <xdr:to>
      <xdr:col>13</xdr:col>
      <xdr:colOff>85725</xdr:colOff>
      <xdr:row>14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5445959-A583-5959-889F-317B9A8B5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76201</xdr:colOff>
      <xdr:row>40</xdr:row>
      <xdr:rowOff>157162</xdr:rowOff>
    </xdr:from>
    <xdr:to>
      <xdr:col>7</xdr:col>
      <xdr:colOff>447676</xdr:colOff>
      <xdr:row>53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CDD56A-BC0F-4B6B-BA24-D48B64528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447675</xdr:colOff>
      <xdr:row>40</xdr:row>
      <xdr:rowOff>166687</xdr:rowOff>
    </xdr:from>
    <xdr:to>
      <xdr:col>10</xdr:col>
      <xdr:colOff>723900</xdr:colOff>
      <xdr:row>54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D9B279-9A63-4F3E-9566-692381FBB5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</xdr:colOff>
      <xdr:row>39</xdr:row>
      <xdr:rowOff>38100</xdr:rowOff>
    </xdr:from>
    <xdr:to>
      <xdr:col>10</xdr:col>
      <xdr:colOff>542925</xdr:colOff>
      <xdr:row>51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F94234-64D8-4EAC-A6A5-DCE1264F8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39</xdr:row>
      <xdr:rowOff>42862</xdr:rowOff>
    </xdr:from>
    <xdr:to>
      <xdr:col>6</xdr:col>
      <xdr:colOff>1123950</xdr:colOff>
      <xdr:row>51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A715DD-80FE-40C1-9E2B-EC98F2490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</xdr:colOff>
      <xdr:row>39</xdr:row>
      <xdr:rowOff>38100</xdr:rowOff>
    </xdr:from>
    <xdr:to>
      <xdr:col>10</xdr:col>
      <xdr:colOff>542925</xdr:colOff>
      <xdr:row>51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517439-DBCF-4584-82F5-EB158B1D5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39</xdr:row>
      <xdr:rowOff>42862</xdr:rowOff>
    </xdr:from>
    <xdr:to>
      <xdr:col>6</xdr:col>
      <xdr:colOff>1123950</xdr:colOff>
      <xdr:row>51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D83FAB-DE69-48C3-8FAC-B24F45C78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76202</xdr:colOff>
      <xdr:row>40</xdr:row>
      <xdr:rowOff>157162</xdr:rowOff>
    </xdr:from>
    <xdr:to>
      <xdr:col>7</xdr:col>
      <xdr:colOff>533401</xdr:colOff>
      <xdr:row>53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FA936A-08E9-4592-8CAD-86415FD21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542925</xdr:colOff>
      <xdr:row>40</xdr:row>
      <xdr:rowOff>147637</xdr:rowOff>
    </xdr:from>
    <xdr:to>
      <xdr:col>10</xdr:col>
      <xdr:colOff>742950</xdr:colOff>
      <xdr:row>53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1E02E6-C869-43C6-A168-73C9E92D0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40</xdr:row>
      <xdr:rowOff>157162</xdr:rowOff>
    </xdr:from>
    <xdr:to>
      <xdr:col>7</xdr:col>
      <xdr:colOff>361950</xdr:colOff>
      <xdr:row>51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31B0B0-B383-A304-9090-FBACE5C8B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347662</xdr:colOff>
      <xdr:row>40</xdr:row>
      <xdr:rowOff>157163</xdr:rowOff>
    </xdr:from>
    <xdr:to>
      <xdr:col>10</xdr:col>
      <xdr:colOff>752475</xdr:colOff>
      <xdr:row>51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AAC289-79B3-6CF2-6808-0A7C947CA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</xdr:colOff>
      <xdr:row>39</xdr:row>
      <xdr:rowOff>38100</xdr:rowOff>
    </xdr:from>
    <xdr:to>
      <xdr:col>10</xdr:col>
      <xdr:colOff>542925</xdr:colOff>
      <xdr:row>51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A18FF5-814D-4FFA-BC37-5574511EAC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39</xdr:row>
      <xdr:rowOff>42862</xdr:rowOff>
    </xdr:from>
    <xdr:to>
      <xdr:col>6</xdr:col>
      <xdr:colOff>1123950</xdr:colOff>
      <xdr:row>51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7FF6A7-E979-4C87-EB47-962CF0E5D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40</xdr:row>
      <xdr:rowOff>157162</xdr:rowOff>
    </xdr:from>
    <xdr:to>
      <xdr:col>7</xdr:col>
      <xdr:colOff>361950</xdr:colOff>
      <xdr:row>52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A27918-4486-4A46-9524-1DF5B7A17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376237</xdr:colOff>
      <xdr:row>40</xdr:row>
      <xdr:rowOff>157162</xdr:rowOff>
    </xdr:from>
    <xdr:to>
      <xdr:col>10</xdr:col>
      <xdr:colOff>733425</xdr:colOff>
      <xdr:row>52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6810A1-B481-4390-AE59-84FD9202B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</xdr:colOff>
      <xdr:row>39</xdr:row>
      <xdr:rowOff>38100</xdr:rowOff>
    </xdr:from>
    <xdr:to>
      <xdr:col>10</xdr:col>
      <xdr:colOff>542925</xdr:colOff>
      <xdr:row>51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D6BFC0-A94E-447D-9B3F-229ACD413F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39</xdr:row>
      <xdr:rowOff>42862</xdr:rowOff>
    </xdr:from>
    <xdr:to>
      <xdr:col>6</xdr:col>
      <xdr:colOff>1123950</xdr:colOff>
      <xdr:row>51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A09291-132B-41DF-8C88-DA3DD5B73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</xdr:colOff>
      <xdr:row>39</xdr:row>
      <xdr:rowOff>38100</xdr:rowOff>
    </xdr:from>
    <xdr:to>
      <xdr:col>10</xdr:col>
      <xdr:colOff>542925</xdr:colOff>
      <xdr:row>51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A15CD4-6F0E-4653-81EF-8DDE97E76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39</xdr:row>
      <xdr:rowOff>42862</xdr:rowOff>
    </xdr:from>
    <xdr:to>
      <xdr:col>6</xdr:col>
      <xdr:colOff>1123950</xdr:colOff>
      <xdr:row>51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3399C4-FF17-436D-8643-5DEFA646A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76201</xdr:colOff>
      <xdr:row>40</xdr:row>
      <xdr:rowOff>157162</xdr:rowOff>
    </xdr:from>
    <xdr:to>
      <xdr:col>7</xdr:col>
      <xdr:colOff>352425</xdr:colOff>
      <xdr:row>53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021908-D0FB-4A3E-843E-A09C89225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371475</xdr:colOff>
      <xdr:row>40</xdr:row>
      <xdr:rowOff>147637</xdr:rowOff>
    </xdr:from>
    <xdr:to>
      <xdr:col>11</xdr:col>
      <xdr:colOff>9525</xdr:colOff>
      <xdr:row>53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29047C5-B472-4C02-A7E8-A5F9430D4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</xdr:colOff>
      <xdr:row>39</xdr:row>
      <xdr:rowOff>38100</xdr:rowOff>
    </xdr:from>
    <xdr:to>
      <xdr:col>10</xdr:col>
      <xdr:colOff>542925</xdr:colOff>
      <xdr:row>51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3706F7-0CA1-44F6-BCD8-885A7C816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39</xdr:row>
      <xdr:rowOff>42862</xdr:rowOff>
    </xdr:from>
    <xdr:to>
      <xdr:col>6</xdr:col>
      <xdr:colOff>1123950</xdr:colOff>
      <xdr:row>51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CAC362-212E-48F6-97C1-D4AD458756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</xdr:colOff>
      <xdr:row>39</xdr:row>
      <xdr:rowOff>38100</xdr:rowOff>
    </xdr:from>
    <xdr:to>
      <xdr:col>10</xdr:col>
      <xdr:colOff>542925</xdr:colOff>
      <xdr:row>51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C88B25-09F5-477D-840F-CE5840B9D8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39</xdr:row>
      <xdr:rowOff>42862</xdr:rowOff>
    </xdr:from>
    <xdr:to>
      <xdr:col>6</xdr:col>
      <xdr:colOff>1123950</xdr:colOff>
      <xdr:row>51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54A82F-D014-40E8-8B40-DE5FD6128A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46771-AA1A-491C-9D0D-2826EE5ED9D3}">
  <dimension ref="A1:O38"/>
  <sheetViews>
    <sheetView workbookViewId="0">
      <selection activeCell="C21" sqref="C21"/>
    </sheetView>
  </sheetViews>
  <sheetFormatPr defaultRowHeight="15" x14ac:dyDescent="0.25"/>
  <cols>
    <col min="1" max="1" width="7" customWidth="1"/>
    <col min="2" max="2" width="20.140625" customWidth="1"/>
    <col min="3" max="3" width="19.42578125" customWidth="1"/>
    <col min="4" max="4" width="15.85546875" customWidth="1"/>
    <col min="5" max="5" width="16.7109375" customWidth="1"/>
    <col min="6" max="6" width="12.28515625" bestFit="1" customWidth="1"/>
    <col min="7" max="7" width="13.28515625" customWidth="1"/>
    <col min="8" max="8" width="11.85546875" customWidth="1"/>
    <col min="9" max="14" width="11.28515625" bestFit="1" customWidth="1"/>
    <col min="257" max="257" width="7" customWidth="1"/>
    <col min="258" max="258" width="17.7109375" customWidth="1"/>
    <col min="259" max="259" width="19.42578125" customWidth="1"/>
    <col min="260" max="260" width="15.85546875" customWidth="1"/>
    <col min="261" max="261" width="16.7109375" customWidth="1"/>
    <col min="262" max="262" width="12.28515625" bestFit="1" customWidth="1"/>
    <col min="263" max="263" width="13.28515625" customWidth="1"/>
    <col min="264" max="264" width="11.85546875" customWidth="1"/>
    <col min="265" max="270" width="11.28515625" bestFit="1" customWidth="1"/>
    <col min="513" max="513" width="7" customWidth="1"/>
    <col min="514" max="514" width="17.7109375" customWidth="1"/>
    <col min="515" max="515" width="19.42578125" customWidth="1"/>
    <col min="516" max="516" width="15.85546875" customWidth="1"/>
    <col min="517" max="517" width="16.7109375" customWidth="1"/>
    <col min="518" max="518" width="12.28515625" bestFit="1" customWidth="1"/>
    <col min="519" max="519" width="13.28515625" customWidth="1"/>
    <col min="520" max="520" width="11.85546875" customWidth="1"/>
    <col min="521" max="526" width="11.28515625" bestFit="1" customWidth="1"/>
    <col min="769" max="769" width="7" customWidth="1"/>
    <col min="770" max="770" width="17.7109375" customWidth="1"/>
    <col min="771" max="771" width="19.42578125" customWidth="1"/>
    <col min="772" max="772" width="15.85546875" customWidth="1"/>
    <col min="773" max="773" width="16.7109375" customWidth="1"/>
    <col min="774" max="774" width="12.28515625" bestFit="1" customWidth="1"/>
    <col min="775" max="775" width="13.28515625" customWidth="1"/>
    <col min="776" max="776" width="11.85546875" customWidth="1"/>
    <col min="777" max="782" width="11.28515625" bestFit="1" customWidth="1"/>
    <col min="1025" max="1025" width="7" customWidth="1"/>
    <col min="1026" max="1026" width="17.7109375" customWidth="1"/>
    <col min="1027" max="1027" width="19.42578125" customWidth="1"/>
    <col min="1028" max="1028" width="15.85546875" customWidth="1"/>
    <col min="1029" max="1029" width="16.7109375" customWidth="1"/>
    <col min="1030" max="1030" width="12.28515625" bestFit="1" customWidth="1"/>
    <col min="1031" max="1031" width="13.28515625" customWidth="1"/>
    <col min="1032" max="1032" width="11.85546875" customWidth="1"/>
    <col min="1033" max="1038" width="11.28515625" bestFit="1" customWidth="1"/>
    <col min="1281" max="1281" width="7" customWidth="1"/>
    <col min="1282" max="1282" width="17.7109375" customWidth="1"/>
    <col min="1283" max="1283" width="19.42578125" customWidth="1"/>
    <col min="1284" max="1284" width="15.85546875" customWidth="1"/>
    <col min="1285" max="1285" width="16.7109375" customWidth="1"/>
    <col min="1286" max="1286" width="12.28515625" bestFit="1" customWidth="1"/>
    <col min="1287" max="1287" width="13.28515625" customWidth="1"/>
    <col min="1288" max="1288" width="11.85546875" customWidth="1"/>
    <col min="1289" max="1294" width="11.28515625" bestFit="1" customWidth="1"/>
    <col min="1537" max="1537" width="7" customWidth="1"/>
    <col min="1538" max="1538" width="17.7109375" customWidth="1"/>
    <col min="1539" max="1539" width="19.42578125" customWidth="1"/>
    <col min="1540" max="1540" width="15.85546875" customWidth="1"/>
    <col min="1541" max="1541" width="16.7109375" customWidth="1"/>
    <col min="1542" max="1542" width="12.28515625" bestFit="1" customWidth="1"/>
    <col min="1543" max="1543" width="13.28515625" customWidth="1"/>
    <col min="1544" max="1544" width="11.85546875" customWidth="1"/>
    <col min="1545" max="1550" width="11.28515625" bestFit="1" customWidth="1"/>
    <col min="1793" max="1793" width="7" customWidth="1"/>
    <col min="1794" max="1794" width="17.7109375" customWidth="1"/>
    <col min="1795" max="1795" width="19.42578125" customWidth="1"/>
    <col min="1796" max="1796" width="15.85546875" customWidth="1"/>
    <col min="1797" max="1797" width="16.7109375" customWidth="1"/>
    <col min="1798" max="1798" width="12.28515625" bestFit="1" customWidth="1"/>
    <col min="1799" max="1799" width="13.28515625" customWidth="1"/>
    <col min="1800" max="1800" width="11.85546875" customWidth="1"/>
    <col min="1801" max="1806" width="11.28515625" bestFit="1" customWidth="1"/>
    <col min="2049" max="2049" width="7" customWidth="1"/>
    <col min="2050" max="2050" width="17.7109375" customWidth="1"/>
    <col min="2051" max="2051" width="19.42578125" customWidth="1"/>
    <col min="2052" max="2052" width="15.85546875" customWidth="1"/>
    <col min="2053" max="2053" width="16.7109375" customWidth="1"/>
    <col min="2054" max="2054" width="12.28515625" bestFit="1" customWidth="1"/>
    <col min="2055" max="2055" width="13.28515625" customWidth="1"/>
    <col min="2056" max="2056" width="11.85546875" customWidth="1"/>
    <col min="2057" max="2062" width="11.28515625" bestFit="1" customWidth="1"/>
    <col min="2305" max="2305" width="7" customWidth="1"/>
    <col min="2306" max="2306" width="17.7109375" customWidth="1"/>
    <col min="2307" max="2307" width="19.42578125" customWidth="1"/>
    <col min="2308" max="2308" width="15.85546875" customWidth="1"/>
    <col min="2309" max="2309" width="16.7109375" customWidth="1"/>
    <col min="2310" max="2310" width="12.28515625" bestFit="1" customWidth="1"/>
    <col min="2311" max="2311" width="13.28515625" customWidth="1"/>
    <col min="2312" max="2312" width="11.85546875" customWidth="1"/>
    <col min="2313" max="2318" width="11.28515625" bestFit="1" customWidth="1"/>
    <col min="2561" max="2561" width="7" customWidth="1"/>
    <col min="2562" max="2562" width="17.7109375" customWidth="1"/>
    <col min="2563" max="2563" width="19.42578125" customWidth="1"/>
    <col min="2564" max="2564" width="15.85546875" customWidth="1"/>
    <col min="2565" max="2565" width="16.7109375" customWidth="1"/>
    <col min="2566" max="2566" width="12.28515625" bestFit="1" customWidth="1"/>
    <col min="2567" max="2567" width="13.28515625" customWidth="1"/>
    <col min="2568" max="2568" width="11.85546875" customWidth="1"/>
    <col min="2569" max="2574" width="11.28515625" bestFit="1" customWidth="1"/>
    <col min="2817" max="2817" width="7" customWidth="1"/>
    <col min="2818" max="2818" width="17.7109375" customWidth="1"/>
    <col min="2819" max="2819" width="19.42578125" customWidth="1"/>
    <col min="2820" max="2820" width="15.85546875" customWidth="1"/>
    <col min="2821" max="2821" width="16.7109375" customWidth="1"/>
    <col min="2822" max="2822" width="12.28515625" bestFit="1" customWidth="1"/>
    <col min="2823" max="2823" width="13.28515625" customWidth="1"/>
    <col min="2824" max="2824" width="11.85546875" customWidth="1"/>
    <col min="2825" max="2830" width="11.28515625" bestFit="1" customWidth="1"/>
    <col min="3073" max="3073" width="7" customWidth="1"/>
    <col min="3074" max="3074" width="17.7109375" customWidth="1"/>
    <col min="3075" max="3075" width="19.42578125" customWidth="1"/>
    <col min="3076" max="3076" width="15.85546875" customWidth="1"/>
    <col min="3077" max="3077" width="16.7109375" customWidth="1"/>
    <col min="3078" max="3078" width="12.28515625" bestFit="1" customWidth="1"/>
    <col min="3079" max="3079" width="13.28515625" customWidth="1"/>
    <col min="3080" max="3080" width="11.85546875" customWidth="1"/>
    <col min="3081" max="3086" width="11.28515625" bestFit="1" customWidth="1"/>
    <col min="3329" max="3329" width="7" customWidth="1"/>
    <col min="3330" max="3330" width="17.7109375" customWidth="1"/>
    <col min="3331" max="3331" width="19.42578125" customWidth="1"/>
    <col min="3332" max="3332" width="15.85546875" customWidth="1"/>
    <col min="3333" max="3333" width="16.7109375" customWidth="1"/>
    <col min="3334" max="3334" width="12.28515625" bestFit="1" customWidth="1"/>
    <col min="3335" max="3335" width="13.28515625" customWidth="1"/>
    <col min="3336" max="3336" width="11.85546875" customWidth="1"/>
    <col min="3337" max="3342" width="11.28515625" bestFit="1" customWidth="1"/>
    <col min="3585" max="3585" width="7" customWidth="1"/>
    <col min="3586" max="3586" width="17.7109375" customWidth="1"/>
    <col min="3587" max="3587" width="19.42578125" customWidth="1"/>
    <col min="3588" max="3588" width="15.85546875" customWidth="1"/>
    <col min="3589" max="3589" width="16.7109375" customWidth="1"/>
    <col min="3590" max="3590" width="12.28515625" bestFit="1" customWidth="1"/>
    <col min="3591" max="3591" width="13.28515625" customWidth="1"/>
    <col min="3592" max="3592" width="11.85546875" customWidth="1"/>
    <col min="3593" max="3598" width="11.28515625" bestFit="1" customWidth="1"/>
    <col min="3841" max="3841" width="7" customWidth="1"/>
    <col min="3842" max="3842" width="17.7109375" customWidth="1"/>
    <col min="3843" max="3843" width="19.42578125" customWidth="1"/>
    <col min="3844" max="3844" width="15.85546875" customWidth="1"/>
    <col min="3845" max="3845" width="16.7109375" customWidth="1"/>
    <col min="3846" max="3846" width="12.28515625" bestFit="1" customWidth="1"/>
    <col min="3847" max="3847" width="13.28515625" customWidth="1"/>
    <col min="3848" max="3848" width="11.85546875" customWidth="1"/>
    <col min="3849" max="3854" width="11.28515625" bestFit="1" customWidth="1"/>
    <col min="4097" max="4097" width="7" customWidth="1"/>
    <col min="4098" max="4098" width="17.7109375" customWidth="1"/>
    <col min="4099" max="4099" width="19.42578125" customWidth="1"/>
    <col min="4100" max="4100" width="15.85546875" customWidth="1"/>
    <col min="4101" max="4101" width="16.7109375" customWidth="1"/>
    <col min="4102" max="4102" width="12.28515625" bestFit="1" customWidth="1"/>
    <col min="4103" max="4103" width="13.28515625" customWidth="1"/>
    <col min="4104" max="4104" width="11.85546875" customWidth="1"/>
    <col min="4105" max="4110" width="11.28515625" bestFit="1" customWidth="1"/>
    <col min="4353" max="4353" width="7" customWidth="1"/>
    <col min="4354" max="4354" width="17.7109375" customWidth="1"/>
    <col min="4355" max="4355" width="19.42578125" customWidth="1"/>
    <col min="4356" max="4356" width="15.85546875" customWidth="1"/>
    <col min="4357" max="4357" width="16.7109375" customWidth="1"/>
    <col min="4358" max="4358" width="12.28515625" bestFit="1" customWidth="1"/>
    <col min="4359" max="4359" width="13.28515625" customWidth="1"/>
    <col min="4360" max="4360" width="11.85546875" customWidth="1"/>
    <col min="4361" max="4366" width="11.28515625" bestFit="1" customWidth="1"/>
    <col min="4609" max="4609" width="7" customWidth="1"/>
    <col min="4610" max="4610" width="17.7109375" customWidth="1"/>
    <col min="4611" max="4611" width="19.42578125" customWidth="1"/>
    <col min="4612" max="4612" width="15.85546875" customWidth="1"/>
    <col min="4613" max="4613" width="16.7109375" customWidth="1"/>
    <col min="4614" max="4614" width="12.28515625" bestFit="1" customWidth="1"/>
    <col min="4615" max="4615" width="13.28515625" customWidth="1"/>
    <col min="4616" max="4616" width="11.85546875" customWidth="1"/>
    <col min="4617" max="4622" width="11.28515625" bestFit="1" customWidth="1"/>
    <col min="4865" max="4865" width="7" customWidth="1"/>
    <col min="4866" max="4866" width="17.7109375" customWidth="1"/>
    <col min="4867" max="4867" width="19.42578125" customWidth="1"/>
    <col min="4868" max="4868" width="15.85546875" customWidth="1"/>
    <col min="4869" max="4869" width="16.7109375" customWidth="1"/>
    <col min="4870" max="4870" width="12.28515625" bestFit="1" customWidth="1"/>
    <col min="4871" max="4871" width="13.28515625" customWidth="1"/>
    <col min="4872" max="4872" width="11.85546875" customWidth="1"/>
    <col min="4873" max="4878" width="11.28515625" bestFit="1" customWidth="1"/>
    <col min="5121" max="5121" width="7" customWidth="1"/>
    <col min="5122" max="5122" width="17.7109375" customWidth="1"/>
    <col min="5123" max="5123" width="19.42578125" customWidth="1"/>
    <col min="5124" max="5124" width="15.85546875" customWidth="1"/>
    <col min="5125" max="5125" width="16.7109375" customWidth="1"/>
    <col min="5126" max="5126" width="12.28515625" bestFit="1" customWidth="1"/>
    <col min="5127" max="5127" width="13.28515625" customWidth="1"/>
    <col min="5128" max="5128" width="11.85546875" customWidth="1"/>
    <col min="5129" max="5134" width="11.28515625" bestFit="1" customWidth="1"/>
    <col min="5377" max="5377" width="7" customWidth="1"/>
    <col min="5378" max="5378" width="17.7109375" customWidth="1"/>
    <col min="5379" max="5379" width="19.42578125" customWidth="1"/>
    <col min="5380" max="5380" width="15.85546875" customWidth="1"/>
    <col min="5381" max="5381" width="16.7109375" customWidth="1"/>
    <col min="5382" max="5382" width="12.28515625" bestFit="1" customWidth="1"/>
    <col min="5383" max="5383" width="13.28515625" customWidth="1"/>
    <col min="5384" max="5384" width="11.85546875" customWidth="1"/>
    <col min="5385" max="5390" width="11.28515625" bestFit="1" customWidth="1"/>
    <col min="5633" max="5633" width="7" customWidth="1"/>
    <col min="5634" max="5634" width="17.7109375" customWidth="1"/>
    <col min="5635" max="5635" width="19.42578125" customWidth="1"/>
    <col min="5636" max="5636" width="15.85546875" customWidth="1"/>
    <col min="5637" max="5637" width="16.7109375" customWidth="1"/>
    <col min="5638" max="5638" width="12.28515625" bestFit="1" customWidth="1"/>
    <col min="5639" max="5639" width="13.28515625" customWidth="1"/>
    <col min="5640" max="5640" width="11.85546875" customWidth="1"/>
    <col min="5641" max="5646" width="11.28515625" bestFit="1" customWidth="1"/>
    <col min="5889" max="5889" width="7" customWidth="1"/>
    <col min="5890" max="5890" width="17.7109375" customWidth="1"/>
    <col min="5891" max="5891" width="19.42578125" customWidth="1"/>
    <col min="5892" max="5892" width="15.85546875" customWidth="1"/>
    <col min="5893" max="5893" width="16.7109375" customWidth="1"/>
    <col min="5894" max="5894" width="12.28515625" bestFit="1" customWidth="1"/>
    <col min="5895" max="5895" width="13.28515625" customWidth="1"/>
    <col min="5896" max="5896" width="11.85546875" customWidth="1"/>
    <col min="5897" max="5902" width="11.28515625" bestFit="1" customWidth="1"/>
    <col min="6145" max="6145" width="7" customWidth="1"/>
    <col min="6146" max="6146" width="17.7109375" customWidth="1"/>
    <col min="6147" max="6147" width="19.42578125" customWidth="1"/>
    <col min="6148" max="6148" width="15.85546875" customWidth="1"/>
    <col min="6149" max="6149" width="16.7109375" customWidth="1"/>
    <col min="6150" max="6150" width="12.28515625" bestFit="1" customWidth="1"/>
    <col min="6151" max="6151" width="13.28515625" customWidth="1"/>
    <col min="6152" max="6152" width="11.85546875" customWidth="1"/>
    <col min="6153" max="6158" width="11.28515625" bestFit="1" customWidth="1"/>
    <col min="6401" max="6401" width="7" customWidth="1"/>
    <col min="6402" max="6402" width="17.7109375" customWidth="1"/>
    <col min="6403" max="6403" width="19.42578125" customWidth="1"/>
    <col min="6404" max="6404" width="15.85546875" customWidth="1"/>
    <col min="6405" max="6405" width="16.7109375" customWidth="1"/>
    <col min="6406" max="6406" width="12.28515625" bestFit="1" customWidth="1"/>
    <col min="6407" max="6407" width="13.28515625" customWidth="1"/>
    <col min="6408" max="6408" width="11.85546875" customWidth="1"/>
    <col min="6409" max="6414" width="11.28515625" bestFit="1" customWidth="1"/>
    <col min="6657" max="6657" width="7" customWidth="1"/>
    <col min="6658" max="6658" width="17.7109375" customWidth="1"/>
    <col min="6659" max="6659" width="19.42578125" customWidth="1"/>
    <col min="6660" max="6660" width="15.85546875" customWidth="1"/>
    <col min="6661" max="6661" width="16.7109375" customWidth="1"/>
    <col min="6662" max="6662" width="12.28515625" bestFit="1" customWidth="1"/>
    <col min="6663" max="6663" width="13.28515625" customWidth="1"/>
    <col min="6664" max="6664" width="11.85546875" customWidth="1"/>
    <col min="6665" max="6670" width="11.28515625" bestFit="1" customWidth="1"/>
    <col min="6913" max="6913" width="7" customWidth="1"/>
    <col min="6914" max="6914" width="17.7109375" customWidth="1"/>
    <col min="6915" max="6915" width="19.42578125" customWidth="1"/>
    <col min="6916" max="6916" width="15.85546875" customWidth="1"/>
    <col min="6917" max="6917" width="16.7109375" customWidth="1"/>
    <col min="6918" max="6918" width="12.28515625" bestFit="1" customWidth="1"/>
    <col min="6919" max="6919" width="13.28515625" customWidth="1"/>
    <col min="6920" max="6920" width="11.85546875" customWidth="1"/>
    <col min="6921" max="6926" width="11.28515625" bestFit="1" customWidth="1"/>
    <col min="7169" max="7169" width="7" customWidth="1"/>
    <col min="7170" max="7170" width="17.7109375" customWidth="1"/>
    <col min="7171" max="7171" width="19.42578125" customWidth="1"/>
    <col min="7172" max="7172" width="15.85546875" customWidth="1"/>
    <col min="7173" max="7173" width="16.7109375" customWidth="1"/>
    <col min="7174" max="7174" width="12.28515625" bestFit="1" customWidth="1"/>
    <col min="7175" max="7175" width="13.28515625" customWidth="1"/>
    <col min="7176" max="7176" width="11.85546875" customWidth="1"/>
    <col min="7177" max="7182" width="11.28515625" bestFit="1" customWidth="1"/>
    <col min="7425" max="7425" width="7" customWidth="1"/>
    <col min="7426" max="7426" width="17.7109375" customWidth="1"/>
    <col min="7427" max="7427" width="19.42578125" customWidth="1"/>
    <col min="7428" max="7428" width="15.85546875" customWidth="1"/>
    <col min="7429" max="7429" width="16.7109375" customWidth="1"/>
    <col min="7430" max="7430" width="12.28515625" bestFit="1" customWidth="1"/>
    <col min="7431" max="7431" width="13.28515625" customWidth="1"/>
    <col min="7432" max="7432" width="11.85546875" customWidth="1"/>
    <col min="7433" max="7438" width="11.28515625" bestFit="1" customWidth="1"/>
    <col min="7681" max="7681" width="7" customWidth="1"/>
    <col min="7682" max="7682" width="17.7109375" customWidth="1"/>
    <col min="7683" max="7683" width="19.42578125" customWidth="1"/>
    <col min="7684" max="7684" width="15.85546875" customWidth="1"/>
    <col min="7685" max="7685" width="16.7109375" customWidth="1"/>
    <col min="7686" max="7686" width="12.28515625" bestFit="1" customWidth="1"/>
    <col min="7687" max="7687" width="13.28515625" customWidth="1"/>
    <col min="7688" max="7688" width="11.85546875" customWidth="1"/>
    <col min="7689" max="7694" width="11.28515625" bestFit="1" customWidth="1"/>
    <col min="7937" max="7937" width="7" customWidth="1"/>
    <col min="7938" max="7938" width="17.7109375" customWidth="1"/>
    <col min="7939" max="7939" width="19.42578125" customWidth="1"/>
    <col min="7940" max="7940" width="15.85546875" customWidth="1"/>
    <col min="7941" max="7941" width="16.7109375" customWidth="1"/>
    <col min="7942" max="7942" width="12.28515625" bestFit="1" customWidth="1"/>
    <col min="7943" max="7943" width="13.28515625" customWidth="1"/>
    <col min="7944" max="7944" width="11.85546875" customWidth="1"/>
    <col min="7945" max="7950" width="11.28515625" bestFit="1" customWidth="1"/>
    <col min="8193" max="8193" width="7" customWidth="1"/>
    <col min="8194" max="8194" width="17.7109375" customWidth="1"/>
    <col min="8195" max="8195" width="19.42578125" customWidth="1"/>
    <col min="8196" max="8196" width="15.85546875" customWidth="1"/>
    <col min="8197" max="8197" width="16.7109375" customWidth="1"/>
    <col min="8198" max="8198" width="12.28515625" bestFit="1" customWidth="1"/>
    <col min="8199" max="8199" width="13.28515625" customWidth="1"/>
    <col min="8200" max="8200" width="11.85546875" customWidth="1"/>
    <col min="8201" max="8206" width="11.28515625" bestFit="1" customWidth="1"/>
    <col min="8449" max="8449" width="7" customWidth="1"/>
    <col min="8450" max="8450" width="17.7109375" customWidth="1"/>
    <col min="8451" max="8451" width="19.42578125" customWidth="1"/>
    <col min="8452" max="8452" width="15.85546875" customWidth="1"/>
    <col min="8453" max="8453" width="16.7109375" customWidth="1"/>
    <col min="8454" max="8454" width="12.28515625" bestFit="1" customWidth="1"/>
    <col min="8455" max="8455" width="13.28515625" customWidth="1"/>
    <col min="8456" max="8456" width="11.85546875" customWidth="1"/>
    <col min="8457" max="8462" width="11.28515625" bestFit="1" customWidth="1"/>
    <col min="8705" max="8705" width="7" customWidth="1"/>
    <col min="8706" max="8706" width="17.7109375" customWidth="1"/>
    <col min="8707" max="8707" width="19.42578125" customWidth="1"/>
    <col min="8708" max="8708" width="15.85546875" customWidth="1"/>
    <col min="8709" max="8709" width="16.7109375" customWidth="1"/>
    <col min="8710" max="8710" width="12.28515625" bestFit="1" customWidth="1"/>
    <col min="8711" max="8711" width="13.28515625" customWidth="1"/>
    <col min="8712" max="8712" width="11.85546875" customWidth="1"/>
    <col min="8713" max="8718" width="11.28515625" bestFit="1" customWidth="1"/>
    <col min="8961" max="8961" width="7" customWidth="1"/>
    <col min="8962" max="8962" width="17.7109375" customWidth="1"/>
    <col min="8963" max="8963" width="19.42578125" customWidth="1"/>
    <col min="8964" max="8964" width="15.85546875" customWidth="1"/>
    <col min="8965" max="8965" width="16.7109375" customWidth="1"/>
    <col min="8966" max="8966" width="12.28515625" bestFit="1" customWidth="1"/>
    <col min="8967" max="8967" width="13.28515625" customWidth="1"/>
    <col min="8968" max="8968" width="11.85546875" customWidth="1"/>
    <col min="8969" max="8974" width="11.28515625" bestFit="1" customWidth="1"/>
    <col min="9217" max="9217" width="7" customWidth="1"/>
    <col min="9218" max="9218" width="17.7109375" customWidth="1"/>
    <col min="9219" max="9219" width="19.42578125" customWidth="1"/>
    <col min="9220" max="9220" width="15.85546875" customWidth="1"/>
    <col min="9221" max="9221" width="16.7109375" customWidth="1"/>
    <col min="9222" max="9222" width="12.28515625" bestFit="1" customWidth="1"/>
    <col min="9223" max="9223" width="13.28515625" customWidth="1"/>
    <col min="9224" max="9224" width="11.85546875" customWidth="1"/>
    <col min="9225" max="9230" width="11.28515625" bestFit="1" customWidth="1"/>
    <col min="9473" max="9473" width="7" customWidth="1"/>
    <col min="9474" max="9474" width="17.7109375" customWidth="1"/>
    <col min="9475" max="9475" width="19.42578125" customWidth="1"/>
    <col min="9476" max="9476" width="15.85546875" customWidth="1"/>
    <col min="9477" max="9477" width="16.7109375" customWidth="1"/>
    <col min="9478" max="9478" width="12.28515625" bestFit="1" customWidth="1"/>
    <col min="9479" max="9479" width="13.28515625" customWidth="1"/>
    <col min="9480" max="9480" width="11.85546875" customWidth="1"/>
    <col min="9481" max="9486" width="11.28515625" bestFit="1" customWidth="1"/>
    <col min="9729" max="9729" width="7" customWidth="1"/>
    <col min="9730" max="9730" width="17.7109375" customWidth="1"/>
    <col min="9731" max="9731" width="19.42578125" customWidth="1"/>
    <col min="9732" max="9732" width="15.85546875" customWidth="1"/>
    <col min="9733" max="9733" width="16.7109375" customWidth="1"/>
    <col min="9734" max="9734" width="12.28515625" bestFit="1" customWidth="1"/>
    <col min="9735" max="9735" width="13.28515625" customWidth="1"/>
    <col min="9736" max="9736" width="11.85546875" customWidth="1"/>
    <col min="9737" max="9742" width="11.28515625" bestFit="1" customWidth="1"/>
    <col min="9985" max="9985" width="7" customWidth="1"/>
    <col min="9986" max="9986" width="17.7109375" customWidth="1"/>
    <col min="9987" max="9987" width="19.42578125" customWidth="1"/>
    <col min="9988" max="9988" width="15.85546875" customWidth="1"/>
    <col min="9989" max="9989" width="16.7109375" customWidth="1"/>
    <col min="9990" max="9990" width="12.28515625" bestFit="1" customWidth="1"/>
    <col min="9991" max="9991" width="13.28515625" customWidth="1"/>
    <col min="9992" max="9992" width="11.85546875" customWidth="1"/>
    <col min="9993" max="9998" width="11.28515625" bestFit="1" customWidth="1"/>
    <col min="10241" max="10241" width="7" customWidth="1"/>
    <col min="10242" max="10242" width="17.7109375" customWidth="1"/>
    <col min="10243" max="10243" width="19.42578125" customWidth="1"/>
    <col min="10244" max="10244" width="15.85546875" customWidth="1"/>
    <col min="10245" max="10245" width="16.7109375" customWidth="1"/>
    <col min="10246" max="10246" width="12.28515625" bestFit="1" customWidth="1"/>
    <col min="10247" max="10247" width="13.28515625" customWidth="1"/>
    <col min="10248" max="10248" width="11.85546875" customWidth="1"/>
    <col min="10249" max="10254" width="11.28515625" bestFit="1" customWidth="1"/>
    <col min="10497" max="10497" width="7" customWidth="1"/>
    <col min="10498" max="10498" width="17.7109375" customWidth="1"/>
    <col min="10499" max="10499" width="19.42578125" customWidth="1"/>
    <col min="10500" max="10500" width="15.85546875" customWidth="1"/>
    <col min="10501" max="10501" width="16.7109375" customWidth="1"/>
    <col min="10502" max="10502" width="12.28515625" bestFit="1" customWidth="1"/>
    <col min="10503" max="10503" width="13.28515625" customWidth="1"/>
    <col min="10504" max="10504" width="11.85546875" customWidth="1"/>
    <col min="10505" max="10510" width="11.28515625" bestFit="1" customWidth="1"/>
    <col min="10753" max="10753" width="7" customWidth="1"/>
    <col min="10754" max="10754" width="17.7109375" customWidth="1"/>
    <col min="10755" max="10755" width="19.42578125" customWidth="1"/>
    <col min="10756" max="10756" width="15.85546875" customWidth="1"/>
    <col min="10757" max="10757" width="16.7109375" customWidth="1"/>
    <col min="10758" max="10758" width="12.28515625" bestFit="1" customWidth="1"/>
    <col min="10759" max="10759" width="13.28515625" customWidth="1"/>
    <col min="10760" max="10760" width="11.85546875" customWidth="1"/>
    <col min="10761" max="10766" width="11.28515625" bestFit="1" customWidth="1"/>
    <col min="11009" max="11009" width="7" customWidth="1"/>
    <col min="11010" max="11010" width="17.7109375" customWidth="1"/>
    <col min="11011" max="11011" width="19.42578125" customWidth="1"/>
    <col min="11012" max="11012" width="15.85546875" customWidth="1"/>
    <col min="11013" max="11013" width="16.7109375" customWidth="1"/>
    <col min="11014" max="11014" width="12.28515625" bestFit="1" customWidth="1"/>
    <col min="11015" max="11015" width="13.28515625" customWidth="1"/>
    <col min="11016" max="11016" width="11.85546875" customWidth="1"/>
    <col min="11017" max="11022" width="11.28515625" bestFit="1" customWidth="1"/>
    <col min="11265" max="11265" width="7" customWidth="1"/>
    <col min="11266" max="11266" width="17.7109375" customWidth="1"/>
    <col min="11267" max="11267" width="19.42578125" customWidth="1"/>
    <col min="11268" max="11268" width="15.85546875" customWidth="1"/>
    <col min="11269" max="11269" width="16.7109375" customWidth="1"/>
    <col min="11270" max="11270" width="12.28515625" bestFit="1" customWidth="1"/>
    <col min="11271" max="11271" width="13.28515625" customWidth="1"/>
    <col min="11272" max="11272" width="11.85546875" customWidth="1"/>
    <col min="11273" max="11278" width="11.28515625" bestFit="1" customWidth="1"/>
    <col min="11521" max="11521" width="7" customWidth="1"/>
    <col min="11522" max="11522" width="17.7109375" customWidth="1"/>
    <col min="11523" max="11523" width="19.42578125" customWidth="1"/>
    <col min="11524" max="11524" width="15.85546875" customWidth="1"/>
    <col min="11525" max="11525" width="16.7109375" customWidth="1"/>
    <col min="11526" max="11526" width="12.28515625" bestFit="1" customWidth="1"/>
    <col min="11527" max="11527" width="13.28515625" customWidth="1"/>
    <col min="11528" max="11528" width="11.85546875" customWidth="1"/>
    <col min="11529" max="11534" width="11.28515625" bestFit="1" customWidth="1"/>
    <col min="11777" max="11777" width="7" customWidth="1"/>
    <col min="11778" max="11778" width="17.7109375" customWidth="1"/>
    <col min="11779" max="11779" width="19.42578125" customWidth="1"/>
    <col min="11780" max="11780" width="15.85546875" customWidth="1"/>
    <col min="11781" max="11781" width="16.7109375" customWidth="1"/>
    <col min="11782" max="11782" width="12.28515625" bestFit="1" customWidth="1"/>
    <col min="11783" max="11783" width="13.28515625" customWidth="1"/>
    <col min="11784" max="11784" width="11.85546875" customWidth="1"/>
    <col min="11785" max="11790" width="11.28515625" bestFit="1" customWidth="1"/>
    <col min="12033" max="12033" width="7" customWidth="1"/>
    <col min="12034" max="12034" width="17.7109375" customWidth="1"/>
    <col min="12035" max="12035" width="19.42578125" customWidth="1"/>
    <col min="12036" max="12036" width="15.85546875" customWidth="1"/>
    <col min="12037" max="12037" width="16.7109375" customWidth="1"/>
    <col min="12038" max="12038" width="12.28515625" bestFit="1" customWidth="1"/>
    <col min="12039" max="12039" width="13.28515625" customWidth="1"/>
    <col min="12040" max="12040" width="11.85546875" customWidth="1"/>
    <col min="12041" max="12046" width="11.28515625" bestFit="1" customWidth="1"/>
    <col min="12289" max="12289" width="7" customWidth="1"/>
    <col min="12290" max="12290" width="17.7109375" customWidth="1"/>
    <col min="12291" max="12291" width="19.42578125" customWidth="1"/>
    <col min="12292" max="12292" width="15.85546875" customWidth="1"/>
    <col min="12293" max="12293" width="16.7109375" customWidth="1"/>
    <col min="12294" max="12294" width="12.28515625" bestFit="1" customWidth="1"/>
    <col min="12295" max="12295" width="13.28515625" customWidth="1"/>
    <col min="12296" max="12296" width="11.85546875" customWidth="1"/>
    <col min="12297" max="12302" width="11.28515625" bestFit="1" customWidth="1"/>
    <col min="12545" max="12545" width="7" customWidth="1"/>
    <col min="12546" max="12546" width="17.7109375" customWidth="1"/>
    <col min="12547" max="12547" width="19.42578125" customWidth="1"/>
    <col min="12548" max="12548" width="15.85546875" customWidth="1"/>
    <col min="12549" max="12549" width="16.7109375" customWidth="1"/>
    <col min="12550" max="12550" width="12.28515625" bestFit="1" customWidth="1"/>
    <col min="12551" max="12551" width="13.28515625" customWidth="1"/>
    <col min="12552" max="12552" width="11.85546875" customWidth="1"/>
    <col min="12553" max="12558" width="11.28515625" bestFit="1" customWidth="1"/>
    <col min="12801" max="12801" width="7" customWidth="1"/>
    <col min="12802" max="12802" width="17.7109375" customWidth="1"/>
    <col min="12803" max="12803" width="19.42578125" customWidth="1"/>
    <col min="12804" max="12804" width="15.85546875" customWidth="1"/>
    <col min="12805" max="12805" width="16.7109375" customWidth="1"/>
    <col min="12806" max="12806" width="12.28515625" bestFit="1" customWidth="1"/>
    <col min="12807" max="12807" width="13.28515625" customWidth="1"/>
    <col min="12808" max="12808" width="11.85546875" customWidth="1"/>
    <col min="12809" max="12814" width="11.28515625" bestFit="1" customWidth="1"/>
    <col min="13057" max="13057" width="7" customWidth="1"/>
    <col min="13058" max="13058" width="17.7109375" customWidth="1"/>
    <col min="13059" max="13059" width="19.42578125" customWidth="1"/>
    <col min="13060" max="13060" width="15.85546875" customWidth="1"/>
    <col min="13061" max="13061" width="16.7109375" customWidth="1"/>
    <col min="13062" max="13062" width="12.28515625" bestFit="1" customWidth="1"/>
    <col min="13063" max="13063" width="13.28515625" customWidth="1"/>
    <col min="13064" max="13064" width="11.85546875" customWidth="1"/>
    <col min="13065" max="13070" width="11.28515625" bestFit="1" customWidth="1"/>
    <col min="13313" max="13313" width="7" customWidth="1"/>
    <col min="13314" max="13314" width="17.7109375" customWidth="1"/>
    <col min="13315" max="13315" width="19.42578125" customWidth="1"/>
    <col min="13316" max="13316" width="15.85546875" customWidth="1"/>
    <col min="13317" max="13317" width="16.7109375" customWidth="1"/>
    <col min="13318" max="13318" width="12.28515625" bestFit="1" customWidth="1"/>
    <col min="13319" max="13319" width="13.28515625" customWidth="1"/>
    <col min="13320" max="13320" width="11.85546875" customWidth="1"/>
    <col min="13321" max="13326" width="11.28515625" bestFit="1" customWidth="1"/>
    <col min="13569" max="13569" width="7" customWidth="1"/>
    <col min="13570" max="13570" width="17.7109375" customWidth="1"/>
    <col min="13571" max="13571" width="19.42578125" customWidth="1"/>
    <col min="13572" max="13572" width="15.85546875" customWidth="1"/>
    <col min="13573" max="13573" width="16.7109375" customWidth="1"/>
    <col min="13574" max="13574" width="12.28515625" bestFit="1" customWidth="1"/>
    <col min="13575" max="13575" width="13.28515625" customWidth="1"/>
    <col min="13576" max="13576" width="11.85546875" customWidth="1"/>
    <col min="13577" max="13582" width="11.28515625" bestFit="1" customWidth="1"/>
    <col min="13825" max="13825" width="7" customWidth="1"/>
    <col min="13826" max="13826" width="17.7109375" customWidth="1"/>
    <col min="13827" max="13827" width="19.42578125" customWidth="1"/>
    <col min="13828" max="13828" width="15.85546875" customWidth="1"/>
    <col min="13829" max="13829" width="16.7109375" customWidth="1"/>
    <col min="13830" max="13830" width="12.28515625" bestFit="1" customWidth="1"/>
    <col min="13831" max="13831" width="13.28515625" customWidth="1"/>
    <col min="13832" max="13832" width="11.85546875" customWidth="1"/>
    <col min="13833" max="13838" width="11.28515625" bestFit="1" customWidth="1"/>
    <col min="14081" max="14081" width="7" customWidth="1"/>
    <col min="14082" max="14082" width="17.7109375" customWidth="1"/>
    <col min="14083" max="14083" width="19.42578125" customWidth="1"/>
    <col min="14084" max="14084" width="15.85546875" customWidth="1"/>
    <col min="14085" max="14085" width="16.7109375" customWidth="1"/>
    <col min="14086" max="14086" width="12.28515625" bestFit="1" customWidth="1"/>
    <col min="14087" max="14087" width="13.28515625" customWidth="1"/>
    <col min="14088" max="14088" width="11.85546875" customWidth="1"/>
    <col min="14089" max="14094" width="11.28515625" bestFit="1" customWidth="1"/>
    <col min="14337" max="14337" width="7" customWidth="1"/>
    <col min="14338" max="14338" width="17.7109375" customWidth="1"/>
    <col min="14339" max="14339" width="19.42578125" customWidth="1"/>
    <col min="14340" max="14340" width="15.85546875" customWidth="1"/>
    <col min="14341" max="14341" width="16.7109375" customWidth="1"/>
    <col min="14342" max="14342" width="12.28515625" bestFit="1" customWidth="1"/>
    <col min="14343" max="14343" width="13.28515625" customWidth="1"/>
    <col min="14344" max="14344" width="11.85546875" customWidth="1"/>
    <col min="14345" max="14350" width="11.28515625" bestFit="1" customWidth="1"/>
    <col min="14593" max="14593" width="7" customWidth="1"/>
    <col min="14594" max="14594" width="17.7109375" customWidth="1"/>
    <col min="14595" max="14595" width="19.42578125" customWidth="1"/>
    <col min="14596" max="14596" width="15.85546875" customWidth="1"/>
    <col min="14597" max="14597" width="16.7109375" customWidth="1"/>
    <col min="14598" max="14598" width="12.28515625" bestFit="1" customWidth="1"/>
    <col min="14599" max="14599" width="13.28515625" customWidth="1"/>
    <col min="14600" max="14600" width="11.85546875" customWidth="1"/>
    <col min="14601" max="14606" width="11.28515625" bestFit="1" customWidth="1"/>
    <col min="14849" max="14849" width="7" customWidth="1"/>
    <col min="14850" max="14850" width="17.7109375" customWidth="1"/>
    <col min="14851" max="14851" width="19.42578125" customWidth="1"/>
    <col min="14852" max="14852" width="15.85546875" customWidth="1"/>
    <col min="14853" max="14853" width="16.7109375" customWidth="1"/>
    <col min="14854" max="14854" width="12.28515625" bestFit="1" customWidth="1"/>
    <col min="14855" max="14855" width="13.28515625" customWidth="1"/>
    <col min="14856" max="14856" width="11.85546875" customWidth="1"/>
    <col min="14857" max="14862" width="11.28515625" bestFit="1" customWidth="1"/>
    <col min="15105" max="15105" width="7" customWidth="1"/>
    <col min="15106" max="15106" width="17.7109375" customWidth="1"/>
    <col min="15107" max="15107" width="19.42578125" customWidth="1"/>
    <col min="15108" max="15108" width="15.85546875" customWidth="1"/>
    <col min="15109" max="15109" width="16.7109375" customWidth="1"/>
    <col min="15110" max="15110" width="12.28515625" bestFit="1" customWidth="1"/>
    <col min="15111" max="15111" width="13.28515625" customWidth="1"/>
    <col min="15112" max="15112" width="11.85546875" customWidth="1"/>
    <col min="15113" max="15118" width="11.28515625" bestFit="1" customWidth="1"/>
    <col min="15361" max="15361" width="7" customWidth="1"/>
    <col min="15362" max="15362" width="17.7109375" customWidth="1"/>
    <col min="15363" max="15363" width="19.42578125" customWidth="1"/>
    <col min="15364" max="15364" width="15.85546875" customWidth="1"/>
    <col min="15365" max="15365" width="16.7109375" customWidth="1"/>
    <col min="15366" max="15366" width="12.28515625" bestFit="1" customWidth="1"/>
    <col min="15367" max="15367" width="13.28515625" customWidth="1"/>
    <col min="15368" max="15368" width="11.85546875" customWidth="1"/>
    <col min="15369" max="15374" width="11.28515625" bestFit="1" customWidth="1"/>
    <col min="15617" max="15617" width="7" customWidth="1"/>
    <col min="15618" max="15618" width="17.7109375" customWidth="1"/>
    <col min="15619" max="15619" width="19.42578125" customWidth="1"/>
    <col min="15620" max="15620" width="15.85546875" customWidth="1"/>
    <col min="15621" max="15621" width="16.7109375" customWidth="1"/>
    <col min="15622" max="15622" width="12.28515625" bestFit="1" customWidth="1"/>
    <col min="15623" max="15623" width="13.28515625" customWidth="1"/>
    <col min="15624" max="15624" width="11.85546875" customWidth="1"/>
    <col min="15625" max="15630" width="11.28515625" bestFit="1" customWidth="1"/>
    <col min="15873" max="15873" width="7" customWidth="1"/>
    <col min="15874" max="15874" width="17.7109375" customWidth="1"/>
    <col min="15875" max="15875" width="19.42578125" customWidth="1"/>
    <col min="15876" max="15876" width="15.85546875" customWidth="1"/>
    <col min="15877" max="15877" width="16.7109375" customWidth="1"/>
    <col min="15878" max="15878" width="12.28515625" bestFit="1" customWidth="1"/>
    <col min="15879" max="15879" width="13.28515625" customWidth="1"/>
    <col min="15880" max="15880" width="11.85546875" customWidth="1"/>
    <col min="15881" max="15886" width="11.28515625" bestFit="1" customWidth="1"/>
    <col min="16129" max="16129" width="7" customWidth="1"/>
    <col min="16130" max="16130" width="17.7109375" customWidth="1"/>
    <col min="16131" max="16131" width="19.42578125" customWidth="1"/>
    <col min="16132" max="16132" width="15.85546875" customWidth="1"/>
    <col min="16133" max="16133" width="16.7109375" customWidth="1"/>
    <col min="16134" max="16134" width="12.28515625" bestFit="1" customWidth="1"/>
    <col min="16135" max="16135" width="13.28515625" customWidth="1"/>
    <col min="16136" max="16136" width="11.85546875" customWidth="1"/>
    <col min="16137" max="16142" width="11.28515625" bestFit="1" customWidth="1"/>
  </cols>
  <sheetData>
    <row r="1" spans="1:1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2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x14ac:dyDescent="0.25">
      <c r="A4" s="55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55"/>
    </row>
    <row r="5" spans="1:15" x14ac:dyDescent="0.25">
      <c r="A5" s="55"/>
      <c r="B5" s="9"/>
      <c r="C5" s="9"/>
      <c r="D5" s="9"/>
      <c r="E5" s="9"/>
      <c r="F5" s="9" t="s">
        <v>1</v>
      </c>
      <c r="G5" s="9" t="s">
        <v>1</v>
      </c>
      <c r="H5" s="9"/>
      <c r="I5" s="9"/>
      <c r="J5" s="9"/>
      <c r="K5" s="9"/>
      <c r="L5" s="9"/>
      <c r="M5" s="9"/>
      <c r="N5" s="9"/>
      <c r="O5" s="55"/>
    </row>
    <row r="6" spans="1:15" ht="15.75" x14ac:dyDescent="0.25">
      <c r="A6" s="55"/>
      <c r="B6" s="56" t="s">
        <v>2</v>
      </c>
      <c r="C6" s="57">
        <f>SUM(C20:N20)</f>
        <v>0</v>
      </c>
      <c r="D6" s="9"/>
      <c r="E6" s="9"/>
      <c r="F6" s="10" t="s">
        <v>1</v>
      </c>
      <c r="G6" s="10" t="s">
        <v>1</v>
      </c>
      <c r="H6" s="9" t="s">
        <v>1</v>
      </c>
      <c r="I6" s="9"/>
      <c r="J6" s="9"/>
      <c r="K6" s="9"/>
      <c r="L6" s="9"/>
      <c r="M6" s="9"/>
      <c r="N6" s="9"/>
      <c r="O6" s="55"/>
    </row>
    <row r="7" spans="1:15" ht="15.75" x14ac:dyDescent="0.25">
      <c r="A7" s="55"/>
      <c r="B7" s="56" t="s">
        <v>3</v>
      </c>
      <c r="C7" s="58">
        <f>SUM(C21:N21)</f>
        <v>0</v>
      </c>
      <c r="D7" s="9"/>
      <c r="E7" s="9"/>
      <c r="F7" s="9" t="s">
        <v>1</v>
      </c>
      <c r="G7" s="9"/>
      <c r="H7" s="9" t="s">
        <v>1</v>
      </c>
      <c r="I7" s="9"/>
      <c r="J7" s="9"/>
      <c r="K7" s="9"/>
      <c r="L7" s="9"/>
      <c r="M7" s="9"/>
      <c r="N7" s="9"/>
      <c r="O7" s="55"/>
    </row>
    <row r="8" spans="1:15" ht="15.75" x14ac:dyDescent="0.25">
      <c r="A8" s="55"/>
      <c r="B8" s="56" t="s">
        <v>4</v>
      </c>
      <c r="C8" s="57">
        <f>SUM(C23:N23)</f>
        <v>0</v>
      </c>
      <c r="D8" s="9"/>
      <c r="E8" s="59"/>
      <c r="F8" s="59"/>
      <c r="G8" s="59"/>
      <c r="H8" s="59"/>
      <c r="I8" s="9"/>
      <c r="J8" s="9"/>
      <c r="K8" s="9"/>
      <c r="L8" s="9"/>
      <c r="M8" s="9"/>
      <c r="N8" s="9"/>
      <c r="O8" s="55"/>
    </row>
    <row r="9" spans="1:15" ht="15.75" x14ac:dyDescent="0.25">
      <c r="A9" s="55"/>
      <c r="B9" s="33"/>
      <c r="C9" s="60"/>
      <c r="D9" s="9"/>
      <c r="E9" s="59"/>
      <c r="F9" s="59"/>
      <c r="G9" s="59"/>
      <c r="H9" s="59"/>
      <c r="I9" s="9"/>
      <c r="J9" s="9"/>
      <c r="K9" s="9"/>
      <c r="L9" s="9"/>
      <c r="M9" s="9"/>
      <c r="N9" s="9"/>
      <c r="O9" s="55"/>
    </row>
    <row r="10" spans="1:15" ht="15.75" x14ac:dyDescent="0.25">
      <c r="A10" s="55"/>
      <c r="B10" s="33"/>
      <c r="C10" s="60"/>
      <c r="D10" s="9"/>
      <c r="E10" s="59"/>
      <c r="F10" s="59"/>
      <c r="G10" s="59"/>
      <c r="H10" s="59"/>
      <c r="I10" s="9"/>
      <c r="J10" s="9"/>
      <c r="K10" s="9"/>
      <c r="L10" s="9"/>
      <c r="M10" s="9"/>
      <c r="N10" s="9"/>
      <c r="O10" s="55"/>
    </row>
    <row r="11" spans="1:15" ht="15.75" x14ac:dyDescent="0.25">
      <c r="A11" s="55"/>
      <c r="B11" s="33"/>
      <c r="C11" s="60"/>
      <c r="D11" s="9"/>
      <c r="E11" s="59"/>
      <c r="F11" s="59"/>
      <c r="G11" s="59"/>
      <c r="H11" s="59"/>
      <c r="I11" s="9"/>
      <c r="J11" s="9"/>
      <c r="K11" s="9"/>
      <c r="L11" s="9"/>
      <c r="M11" s="9"/>
      <c r="N11" s="9"/>
      <c r="O11" s="55"/>
    </row>
    <row r="12" spans="1:15" ht="15.75" x14ac:dyDescent="0.25">
      <c r="A12" s="55"/>
      <c r="B12" s="33"/>
      <c r="C12" s="60"/>
      <c r="D12" s="9"/>
      <c r="E12" s="59"/>
      <c r="F12" s="59"/>
      <c r="G12" s="59"/>
      <c r="H12" s="59"/>
      <c r="I12" s="9"/>
      <c r="J12" s="9"/>
      <c r="K12" s="9"/>
      <c r="L12" s="9"/>
      <c r="M12" s="9"/>
      <c r="N12" s="9"/>
      <c r="O12" s="55"/>
    </row>
    <row r="13" spans="1:15" ht="15.75" x14ac:dyDescent="0.25">
      <c r="A13" s="55"/>
      <c r="B13" s="33"/>
      <c r="C13" s="60"/>
      <c r="D13" s="9"/>
      <c r="E13" s="59"/>
      <c r="F13" s="59"/>
      <c r="G13" s="59"/>
      <c r="H13" s="59"/>
      <c r="I13" s="9"/>
      <c r="J13" s="9"/>
      <c r="K13" s="9"/>
      <c r="L13" s="9"/>
      <c r="M13" s="9"/>
      <c r="N13" s="9"/>
      <c r="O13" s="55"/>
    </row>
    <row r="14" spans="1:15" ht="15.75" x14ac:dyDescent="0.25">
      <c r="A14" s="55"/>
      <c r="B14" s="33"/>
      <c r="C14" s="60"/>
      <c r="D14" s="9"/>
      <c r="E14" s="59"/>
      <c r="F14" s="59"/>
      <c r="G14" s="59"/>
      <c r="H14" s="59"/>
      <c r="I14" s="9"/>
      <c r="J14" s="9"/>
      <c r="K14" s="9"/>
      <c r="L14" s="9"/>
      <c r="M14" s="9"/>
      <c r="N14" s="9"/>
      <c r="O14" s="55"/>
    </row>
    <row r="15" spans="1:15" x14ac:dyDescent="0.25">
      <c r="A15" s="55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55"/>
    </row>
    <row r="16" spans="1:15" x14ac:dyDescent="0.25">
      <c r="A16" s="55"/>
      <c r="B16" s="63" t="s">
        <v>46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55"/>
    </row>
    <row r="17" spans="1:15" x14ac:dyDescent="0.25">
      <c r="A17" s="55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55"/>
    </row>
    <row r="18" spans="1:15" x14ac:dyDescent="0.25">
      <c r="A18" s="55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55"/>
    </row>
    <row r="19" spans="1:15" x14ac:dyDescent="0.25">
      <c r="A19" s="55"/>
      <c r="B19" s="9"/>
      <c r="C19" s="2" t="s">
        <v>39</v>
      </c>
      <c r="D19" s="2" t="s">
        <v>40</v>
      </c>
      <c r="E19" s="2" t="s">
        <v>41</v>
      </c>
      <c r="F19" s="2" t="s">
        <v>42</v>
      </c>
      <c r="G19" s="2" t="s">
        <v>43</v>
      </c>
      <c r="H19" s="2" t="s">
        <v>44</v>
      </c>
      <c r="I19" s="2" t="s">
        <v>45</v>
      </c>
      <c r="J19" s="2" t="s">
        <v>5</v>
      </c>
      <c r="K19" s="2" t="s">
        <v>6</v>
      </c>
      <c r="L19" s="2" t="s">
        <v>7</v>
      </c>
      <c r="M19" s="2" t="s">
        <v>8</v>
      </c>
      <c r="N19" s="2" t="s">
        <v>9</v>
      </c>
      <c r="O19" s="55"/>
    </row>
    <row r="20" spans="1:15" ht="15.75" x14ac:dyDescent="0.25">
      <c r="A20" s="55"/>
      <c r="B20" s="33" t="s">
        <v>10</v>
      </c>
      <c r="C20" s="3">
        <f>'Jul 2025'!S41</f>
        <v>0</v>
      </c>
      <c r="D20" s="3">
        <f>'Aug 2025'!S41</f>
        <v>0</v>
      </c>
      <c r="E20" s="3">
        <f>'Sep 2025'!X44</f>
        <v>0</v>
      </c>
      <c r="F20" s="3">
        <f>'Oct 2025 '!S41</f>
        <v>0</v>
      </c>
      <c r="G20" s="3">
        <f>'Nov 2025'!S41</f>
        <v>0</v>
      </c>
      <c r="H20" s="3">
        <f>'Dec 2025'!X44</f>
        <v>0</v>
      </c>
      <c r="I20" s="3">
        <f>'Jan 2026'!S41</f>
        <v>0</v>
      </c>
      <c r="J20" s="3">
        <f>'Feb 2026'!S41</f>
        <v>0</v>
      </c>
      <c r="K20" s="3">
        <f>'Mar 2026 '!X44</f>
        <v>0</v>
      </c>
      <c r="L20" s="3">
        <f>'Apr 2026'!S41</f>
        <v>0</v>
      </c>
      <c r="M20" s="3">
        <f>'May 2026'!S41</f>
        <v>0</v>
      </c>
      <c r="N20" s="3">
        <f>'Jun 2026'!X44</f>
        <v>0</v>
      </c>
      <c r="O20" s="55"/>
    </row>
    <row r="21" spans="1:15" ht="15.75" x14ac:dyDescent="0.25">
      <c r="A21" s="55"/>
      <c r="B21" s="33" t="s">
        <v>11</v>
      </c>
      <c r="C21" s="3">
        <f>'Jul 2025'!S43</f>
        <v>0</v>
      </c>
      <c r="D21" s="3">
        <f>'Aug 2025'!S43</f>
        <v>0</v>
      </c>
      <c r="E21" s="3">
        <f>'Sep 2025'!X46</f>
        <v>0</v>
      </c>
      <c r="F21" s="3">
        <f>'Oct 2025 '!S43</f>
        <v>0</v>
      </c>
      <c r="G21" s="3">
        <f>'Nov 2025'!S43</f>
        <v>0</v>
      </c>
      <c r="H21" s="3">
        <f>'Dec 2025'!X46</f>
        <v>0</v>
      </c>
      <c r="I21" s="3">
        <f>'Jan 2026'!S43</f>
        <v>0</v>
      </c>
      <c r="J21" s="3">
        <f>'Feb 2026'!S43</f>
        <v>0</v>
      </c>
      <c r="K21" s="3">
        <f>'Mar 2026 '!X46</f>
        <v>0</v>
      </c>
      <c r="L21" s="3">
        <f>'Apr 2026'!S43</f>
        <v>0</v>
      </c>
      <c r="M21" s="3">
        <f>'May 2026'!S43</f>
        <v>0</v>
      </c>
      <c r="N21" s="3">
        <f>'Jun 2026'!X46</f>
        <v>0</v>
      </c>
      <c r="O21" s="55"/>
    </row>
    <row r="22" spans="1:15" ht="15.75" x14ac:dyDescent="0.25">
      <c r="A22" s="55"/>
      <c r="B22" s="33" t="s">
        <v>1</v>
      </c>
      <c r="C22" s="4" t="s">
        <v>1</v>
      </c>
      <c r="D22" s="4" t="s">
        <v>1</v>
      </c>
      <c r="E22" s="4" t="s">
        <v>1</v>
      </c>
      <c r="F22" s="4"/>
      <c r="G22" s="4" t="s">
        <v>1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1</v>
      </c>
      <c r="M22" s="4" t="s">
        <v>1</v>
      </c>
      <c r="N22" s="4" t="s">
        <v>1</v>
      </c>
      <c r="O22" s="55"/>
    </row>
    <row r="23" spans="1:15" ht="15.75" x14ac:dyDescent="0.25">
      <c r="A23" s="55"/>
      <c r="B23" s="33" t="s">
        <v>12</v>
      </c>
      <c r="C23" s="3">
        <f t="shared" ref="C23:N23" si="0">C21-C20</f>
        <v>0</v>
      </c>
      <c r="D23" s="3">
        <f t="shared" si="0"/>
        <v>0</v>
      </c>
      <c r="E23" s="3">
        <f t="shared" si="0"/>
        <v>0</v>
      </c>
      <c r="F23" s="3">
        <f t="shared" si="0"/>
        <v>0</v>
      </c>
      <c r="G23" s="3">
        <f t="shared" si="0"/>
        <v>0</v>
      </c>
      <c r="H23" s="3">
        <f t="shared" si="0"/>
        <v>0</v>
      </c>
      <c r="I23" s="3">
        <f t="shared" si="0"/>
        <v>0</v>
      </c>
      <c r="J23" s="3">
        <f t="shared" si="0"/>
        <v>0</v>
      </c>
      <c r="K23" s="3">
        <f t="shared" si="0"/>
        <v>0</v>
      </c>
      <c r="L23" s="3">
        <f t="shared" si="0"/>
        <v>0</v>
      </c>
      <c r="M23" s="3">
        <f t="shared" si="0"/>
        <v>0</v>
      </c>
      <c r="N23" s="3">
        <f t="shared" si="0"/>
        <v>0</v>
      </c>
      <c r="O23" s="55"/>
    </row>
    <row r="24" spans="1:15" x14ac:dyDescent="0.25">
      <c r="A24" s="5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55"/>
    </row>
    <row r="25" spans="1:15" x14ac:dyDescent="0.25">
      <c r="A25" s="5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55"/>
    </row>
    <row r="26" spans="1:15" x14ac:dyDescent="0.25">
      <c r="A26" s="55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55"/>
    </row>
    <row r="27" spans="1:15" x14ac:dyDescent="0.25">
      <c r="A27" s="55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55"/>
    </row>
    <row r="28" spans="1:15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x14ac:dyDescent="0.25">
      <c r="A29" s="9"/>
      <c r="B29" s="61" t="s">
        <v>13</v>
      </c>
      <c r="C29" s="65" t="str">
        <f>IF(C8&gt;0,"Awesome your saving money","Looks like you need to review your income and outgoings")</f>
        <v>Looks like you need to review your income and outgoings</v>
      </c>
      <c r="D29" s="65"/>
      <c r="E29" s="65"/>
      <c r="F29" s="65"/>
      <c r="G29" s="65"/>
      <c r="H29" s="9"/>
      <c r="I29" s="9"/>
      <c r="J29" s="9"/>
      <c r="K29" s="9"/>
      <c r="L29" s="9"/>
      <c r="M29" s="9"/>
      <c r="N29" s="9"/>
      <c r="O29" s="9"/>
    </row>
    <row r="30" spans="1:15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x14ac:dyDescent="0.25">
      <c r="A31" s="9"/>
      <c r="B31" s="9"/>
      <c r="C31" s="9"/>
      <c r="D31" s="9"/>
      <c r="E31" s="9"/>
      <c r="F31" s="9"/>
      <c r="G31" s="9"/>
      <c r="H31" s="9"/>
      <c r="I31" s="9"/>
      <c r="J31" s="9" t="s">
        <v>1</v>
      </c>
      <c r="K31" s="9"/>
      <c r="L31" s="9"/>
      <c r="M31" s="9"/>
      <c r="N31" s="9"/>
      <c r="O31" s="9"/>
    </row>
    <row r="32" spans="1:15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 ht="15.75" x14ac:dyDescent="0.25">
      <c r="A33" s="9"/>
      <c r="B33" s="9" t="s">
        <v>38</v>
      </c>
      <c r="C33" s="35" t="s">
        <v>23</v>
      </c>
      <c r="D33" s="10">
        <f>'Jul 2025'!C42+'Aug 2025'!C43+'Sep 2025'!C42+'Oct 2025 '!C43+'Nov 2025'!C43+'Dec 2025'!C42+'Jan 2026'!C43+'Feb 2026'!C43+'Mar 2026 '!C42+'Apr 2026'!C43+'May 2026'!C43+'Jun 2026'!C42</f>
        <v>0</v>
      </c>
      <c r="E33" s="43" t="s">
        <v>15</v>
      </c>
      <c r="F33" s="9"/>
      <c r="G33" s="35" t="s">
        <v>32</v>
      </c>
      <c r="H33" s="10">
        <f>'Jul 2025'!M42+'Aug 2025'!M42+'Sep 2025'!M42+'Oct 2025 '!M42+'Nov 2025'!M42+'Dec 2025'!M42+'Jan 2026'!M42+'Feb 2026'!M42+'Mar 2026 '!M42+'Apr 2026'!M42+'May 2026'!M42+'Jun 2026'!M42</f>
        <v>0</v>
      </c>
      <c r="I33" s="9"/>
      <c r="J33" s="9"/>
      <c r="K33" s="9"/>
      <c r="L33" s="9"/>
      <c r="M33" s="9"/>
      <c r="N33" s="9"/>
      <c r="O33" s="9"/>
    </row>
    <row r="34" spans="1:15" ht="15.75" x14ac:dyDescent="0.25">
      <c r="A34" s="9"/>
      <c r="B34" s="9"/>
      <c r="C34" s="35" t="s">
        <v>24</v>
      </c>
      <c r="D34" s="10">
        <f>'Jul 2025'!C43+'Aug 2025'!C44+'Sep 2025'!C43+'Oct 2025 '!C44+'Nov 2025'!C44+'Dec 2025'!C43+'Jan 2026'!C44+'Feb 2026'!C44+'Mar 2026 '!C43+'Apr 2026'!C44+'May 2026'!C44+'Jun 2026'!C43</f>
        <v>0</v>
      </c>
      <c r="E34" s="9"/>
      <c r="F34" s="9"/>
      <c r="G34" s="35" t="s">
        <v>33</v>
      </c>
      <c r="H34" s="10">
        <f>'Jul 2025'!M43+'Aug 2025'!M43+'Sep 2025'!M43+'Oct 2025 '!M43+'Nov 2025'!M43+'Dec 2025'!M43+'Jan 2026'!M43+'Feb 2026'!M43+'Mar 2026 '!M43+'Apr 2026'!M43+'May 2026'!M43+'Jun 2026'!M43</f>
        <v>0</v>
      </c>
      <c r="I34" s="9"/>
      <c r="J34" s="9"/>
      <c r="K34" s="9"/>
      <c r="L34" s="9"/>
      <c r="M34" s="9"/>
      <c r="N34" s="9"/>
      <c r="O34" s="9"/>
    </row>
    <row r="35" spans="1:15" ht="15.75" x14ac:dyDescent="0.25">
      <c r="A35" s="9"/>
      <c r="B35" s="9"/>
      <c r="C35" s="35" t="s">
        <v>25</v>
      </c>
      <c r="D35" s="10">
        <f>'Jul 2025'!C44+'Aug 2025'!C45+'Sep 2025'!C44+'Oct 2025 '!C45+'Nov 2025'!C45+'Dec 2025'!C44+'Jan 2026'!C45+'Feb 2026'!C45+'Mar 2026 '!C44+'Apr 2026'!C45+'May 2026'!C45+'Jun 2026'!C44</f>
        <v>0</v>
      </c>
      <c r="E35" s="9"/>
      <c r="F35" s="9"/>
      <c r="G35" s="35" t="s">
        <v>34</v>
      </c>
      <c r="H35" s="10">
        <f>'Jul 2025'!M44+'Aug 2025'!M44+'Sep 2025'!M44+'Oct 2025 '!M44+'Nov 2025'!M44+'Dec 2025'!M44+'Jan 2026'!M44+'Feb 2026'!M44+'Mar 2026 '!M44+'Apr 2026'!M44+'May 2026'!M44+'Jun 2026'!M44</f>
        <v>0</v>
      </c>
      <c r="I35" s="9"/>
      <c r="J35" s="9"/>
      <c r="K35" s="9"/>
      <c r="L35" s="9"/>
      <c r="M35" s="9"/>
      <c r="N35" s="9"/>
      <c r="O35" s="9"/>
    </row>
    <row r="36" spans="1:15" ht="15.75" x14ac:dyDescent="0.25">
      <c r="A36" s="9"/>
      <c r="B36" s="9"/>
      <c r="C36" s="35" t="s">
        <v>26</v>
      </c>
      <c r="D36" s="10">
        <f>'Jul 2025'!C45+'Aug 2025'!C46+'Sep 2025'!C45+'Oct 2025 '!C46+'Nov 2025'!C46+'Dec 2025'!C45+'Jan 2026'!C46+'Feb 2026'!C46+'Mar 2026 '!C45+'Apr 2026'!C46+'May 2026'!C46+'Jun 2026'!C45</f>
        <v>0</v>
      </c>
      <c r="E36" s="9"/>
      <c r="F36" s="9"/>
      <c r="G36" s="35" t="s">
        <v>35</v>
      </c>
      <c r="H36" s="10">
        <f>'Jul 2025'!M45+'Aug 2025'!M45+'Sep 2025'!M45+'Oct 2025 '!M45+'Nov 2025'!M45+'Dec 2025'!M45+'Jan 2026'!M45+'Feb 2026'!M45+'Mar 2026 '!M45+'Apr 2026'!M45+'May 2026'!M45+'Jun 2026'!M45</f>
        <v>0</v>
      </c>
      <c r="I36" s="9"/>
      <c r="J36" s="9"/>
      <c r="K36" s="9"/>
      <c r="L36" s="9"/>
      <c r="M36" s="9"/>
      <c r="N36" s="9"/>
      <c r="O36" s="9"/>
    </row>
    <row r="37" spans="1:15" ht="15.75" x14ac:dyDescent="0.25">
      <c r="A37" s="9"/>
      <c r="B37" s="9"/>
      <c r="C37" s="35" t="s">
        <v>27</v>
      </c>
      <c r="D37" s="10">
        <f>'Jul 2025'!C46+'Aug 2025'!C47+'Sep 2025'!C46+'Oct 2025 '!C47+'Nov 2025'!C47+'Dec 2025'!C46+'Jan 2026'!C47+'Feb 2026'!C47+'Mar 2026 '!C46+'Apr 2026'!C47+'May 2026'!C47+'Jun 2026'!C46</f>
        <v>0</v>
      </c>
      <c r="E37" s="9"/>
      <c r="F37" s="9"/>
      <c r="G37" s="35" t="s">
        <v>28</v>
      </c>
      <c r="H37" s="10">
        <f>'Jul 2025'!M46+'Aug 2025'!M46+'Sep 2025'!M46+'Oct 2025 '!M46+'Nov 2025'!M46+'Dec 2025'!M46+'Jan 2026'!M46+'Feb 2026'!M46+'Mar 2026 '!M46+'Apr 2026'!M46+'May 2026'!M46+'Jun 2026'!M46</f>
        <v>0</v>
      </c>
      <c r="I37" s="9"/>
      <c r="J37" s="9"/>
      <c r="K37" s="9"/>
      <c r="L37" s="9"/>
      <c r="M37" s="9"/>
      <c r="N37" s="9"/>
      <c r="O37" s="9"/>
    </row>
    <row r="38" spans="1:15" x14ac:dyDescent="0.25">
      <c r="A38" s="9"/>
      <c r="B38" s="9"/>
      <c r="C38" s="9" t="s">
        <v>28</v>
      </c>
      <c r="D38" s="10">
        <f>'Jul 2025'!C47+'Aug 2025'!C48+'Sep 2025'!C47+'Oct 2025 '!C48+'Nov 2025'!C48+'Dec 2025'!C47+'Jan 2026'!C48+'Feb 2026'!C48+'Mar 2026 '!C47+'Apr 2026'!C48+'May 2026'!C48+'Jun 2026'!C47</f>
        <v>0</v>
      </c>
      <c r="E38" s="9"/>
      <c r="F38" s="9" t="s">
        <v>1</v>
      </c>
      <c r="G38" s="9"/>
      <c r="H38" s="9"/>
      <c r="I38" s="9"/>
      <c r="J38" s="9"/>
      <c r="K38" s="9"/>
      <c r="L38" s="9"/>
      <c r="M38" s="9"/>
      <c r="N38" s="9"/>
      <c r="O38" s="9"/>
    </row>
  </sheetData>
  <sheetProtection algorithmName="SHA-512" hashValue="uAftdw8Oat9Zr3SqxiE7BazrwyHXuSOdol0a3DwZMIwe6xBJYVp4Z0qUYSJ4utwW8L2tX033ItmmfH1Eycnu5g==" saltValue="W2sSP7Sy63IlVjmtYuXgVg==" spinCount="100000" sheet="1" formatCells="0" formatColumns="0" formatRows="0" insertColumns="0" insertRows="0" insertHyperlinks="0" deleteColumns="0" deleteRows="0" sort="0" autoFilter="0" pivotTables="0"/>
  <mergeCells count="4">
    <mergeCell ref="A2:O3"/>
    <mergeCell ref="B16:N17"/>
    <mergeCell ref="B26:N27"/>
    <mergeCell ref="C29:G2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C4B1B-5E1B-4CD6-9EE0-A03AAF6EDCEE}">
  <sheetPr>
    <pageSetUpPr fitToPage="1"/>
  </sheetPr>
  <dimension ref="A1:AD58"/>
  <sheetViews>
    <sheetView workbookViewId="0">
      <selection activeCell="A4" sqref="A4"/>
    </sheetView>
  </sheetViews>
  <sheetFormatPr defaultColWidth="11.5703125" defaultRowHeight="15" x14ac:dyDescent="0.25"/>
  <cols>
    <col min="2" max="2" width="19.28515625" customWidth="1"/>
    <col min="3" max="3" width="25.7109375" customWidth="1"/>
    <col min="5" max="5" width="4.7109375" customWidth="1"/>
    <col min="7" max="7" width="18.28515625" customWidth="1"/>
    <col min="8" max="8" width="25.7109375" customWidth="1"/>
    <col min="9" max="9" width="14" bestFit="1" customWidth="1"/>
    <col min="10" max="10" width="5.42578125" customWidth="1"/>
    <col min="12" max="12" width="17" customWidth="1"/>
    <col min="13" max="13" width="25.7109375" customWidth="1"/>
    <col min="15" max="15" width="4" customWidth="1"/>
    <col min="17" max="17" width="18.140625" customWidth="1"/>
    <col min="18" max="18" width="25.7109375" customWidth="1"/>
    <col min="20" max="20" width="3.85546875" customWidth="1"/>
    <col min="22" max="22" width="18.28515625" customWidth="1"/>
    <col min="23" max="23" width="23.42578125" customWidth="1"/>
    <col min="25" max="25" width="3.7109375" customWidth="1"/>
    <col min="268" max="268" width="25.7109375" customWidth="1"/>
    <col min="271" max="271" width="25.7109375" customWidth="1"/>
    <col min="272" max="272" width="14" bestFit="1" customWidth="1"/>
    <col min="274" max="274" width="25.7109375" customWidth="1"/>
    <col min="277" max="277" width="25.7109375" customWidth="1"/>
    <col min="280" max="280" width="23.42578125" customWidth="1"/>
    <col min="524" max="524" width="25.7109375" customWidth="1"/>
    <col min="527" max="527" width="25.7109375" customWidth="1"/>
    <col min="528" max="528" width="14" bestFit="1" customWidth="1"/>
    <col min="530" max="530" width="25.7109375" customWidth="1"/>
    <col min="533" max="533" width="25.7109375" customWidth="1"/>
    <col min="536" max="536" width="23.42578125" customWidth="1"/>
    <col min="780" max="780" width="25.7109375" customWidth="1"/>
    <col min="783" max="783" width="25.7109375" customWidth="1"/>
    <col min="784" max="784" width="14" bestFit="1" customWidth="1"/>
    <col min="786" max="786" width="25.7109375" customWidth="1"/>
    <col min="789" max="789" width="25.7109375" customWidth="1"/>
    <col min="792" max="792" width="23.42578125" customWidth="1"/>
    <col min="1036" max="1036" width="25.7109375" customWidth="1"/>
    <col min="1039" max="1039" width="25.7109375" customWidth="1"/>
    <col min="1040" max="1040" width="14" bestFit="1" customWidth="1"/>
    <col min="1042" max="1042" width="25.7109375" customWidth="1"/>
    <col min="1045" max="1045" width="25.7109375" customWidth="1"/>
    <col min="1048" max="1048" width="23.42578125" customWidth="1"/>
    <col min="1292" max="1292" width="25.7109375" customWidth="1"/>
    <col min="1295" max="1295" width="25.7109375" customWidth="1"/>
    <col min="1296" max="1296" width="14" bestFit="1" customWidth="1"/>
    <col min="1298" max="1298" width="25.7109375" customWidth="1"/>
    <col min="1301" max="1301" width="25.7109375" customWidth="1"/>
    <col min="1304" max="1304" width="23.42578125" customWidth="1"/>
    <col min="1548" max="1548" width="25.7109375" customWidth="1"/>
    <col min="1551" max="1551" width="25.7109375" customWidth="1"/>
    <col min="1552" max="1552" width="14" bestFit="1" customWidth="1"/>
    <col min="1554" max="1554" width="25.7109375" customWidth="1"/>
    <col min="1557" max="1557" width="25.7109375" customWidth="1"/>
    <col min="1560" max="1560" width="23.42578125" customWidth="1"/>
    <col min="1804" max="1804" width="25.7109375" customWidth="1"/>
    <col min="1807" max="1807" width="25.7109375" customWidth="1"/>
    <col min="1808" max="1808" width="14" bestFit="1" customWidth="1"/>
    <col min="1810" max="1810" width="25.7109375" customWidth="1"/>
    <col min="1813" max="1813" width="25.7109375" customWidth="1"/>
    <col min="1816" max="1816" width="23.42578125" customWidth="1"/>
    <col min="2060" max="2060" width="25.7109375" customWidth="1"/>
    <col min="2063" max="2063" width="25.7109375" customWidth="1"/>
    <col min="2064" max="2064" width="14" bestFit="1" customWidth="1"/>
    <col min="2066" max="2066" width="25.7109375" customWidth="1"/>
    <col min="2069" max="2069" width="25.7109375" customWidth="1"/>
    <col min="2072" max="2072" width="23.42578125" customWidth="1"/>
    <col min="2316" max="2316" width="25.7109375" customWidth="1"/>
    <col min="2319" max="2319" width="25.7109375" customWidth="1"/>
    <col min="2320" max="2320" width="14" bestFit="1" customWidth="1"/>
    <col min="2322" max="2322" width="25.7109375" customWidth="1"/>
    <col min="2325" max="2325" width="25.7109375" customWidth="1"/>
    <col min="2328" max="2328" width="23.42578125" customWidth="1"/>
    <col min="2572" max="2572" width="25.7109375" customWidth="1"/>
    <col min="2575" max="2575" width="25.7109375" customWidth="1"/>
    <col min="2576" max="2576" width="14" bestFit="1" customWidth="1"/>
    <col min="2578" max="2578" width="25.7109375" customWidth="1"/>
    <col min="2581" max="2581" width="25.7109375" customWidth="1"/>
    <col min="2584" max="2584" width="23.42578125" customWidth="1"/>
    <col min="2828" max="2828" width="25.7109375" customWidth="1"/>
    <col min="2831" max="2831" width="25.7109375" customWidth="1"/>
    <col min="2832" max="2832" width="14" bestFit="1" customWidth="1"/>
    <col min="2834" max="2834" width="25.7109375" customWidth="1"/>
    <col min="2837" max="2837" width="25.7109375" customWidth="1"/>
    <col min="2840" max="2840" width="23.42578125" customWidth="1"/>
    <col min="3084" max="3084" width="25.7109375" customWidth="1"/>
    <col min="3087" max="3087" width="25.7109375" customWidth="1"/>
    <col min="3088" max="3088" width="14" bestFit="1" customWidth="1"/>
    <col min="3090" max="3090" width="25.7109375" customWidth="1"/>
    <col min="3093" max="3093" width="25.7109375" customWidth="1"/>
    <col min="3096" max="3096" width="23.42578125" customWidth="1"/>
    <col min="3340" max="3340" width="25.7109375" customWidth="1"/>
    <col min="3343" max="3343" width="25.7109375" customWidth="1"/>
    <col min="3344" max="3344" width="14" bestFit="1" customWidth="1"/>
    <col min="3346" max="3346" width="25.7109375" customWidth="1"/>
    <col min="3349" max="3349" width="25.7109375" customWidth="1"/>
    <col min="3352" max="3352" width="23.42578125" customWidth="1"/>
    <col min="3596" max="3596" width="25.7109375" customWidth="1"/>
    <col min="3599" max="3599" width="25.7109375" customWidth="1"/>
    <col min="3600" max="3600" width="14" bestFit="1" customWidth="1"/>
    <col min="3602" max="3602" width="25.7109375" customWidth="1"/>
    <col min="3605" max="3605" width="25.7109375" customWidth="1"/>
    <col min="3608" max="3608" width="23.42578125" customWidth="1"/>
    <col min="3852" max="3852" width="25.7109375" customWidth="1"/>
    <col min="3855" max="3855" width="25.7109375" customWidth="1"/>
    <col min="3856" max="3856" width="14" bestFit="1" customWidth="1"/>
    <col min="3858" max="3858" width="25.7109375" customWidth="1"/>
    <col min="3861" max="3861" width="25.7109375" customWidth="1"/>
    <col min="3864" max="3864" width="23.42578125" customWidth="1"/>
    <col min="4108" max="4108" width="25.7109375" customWidth="1"/>
    <col min="4111" max="4111" width="25.7109375" customWidth="1"/>
    <col min="4112" max="4112" width="14" bestFit="1" customWidth="1"/>
    <col min="4114" max="4114" width="25.7109375" customWidth="1"/>
    <col min="4117" max="4117" width="25.7109375" customWidth="1"/>
    <col min="4120" max="4120" width="23.42578125" customWidth="1"/>
    <col min="4364" max="4364" width="25.7109375" customWidth="1"/>
    <col min="4367" max="4367" width="25.7109375" customWidth="1"/>
    <col min="4368" max="4368" width="14" bestFit="1" customWidth="1"/>
    <col min="4370" max="4370" width="25.7109375" customWidth="1"/>
    <col min="4373" max="4373" width="25.7109375" customWidth="1"/>
    <col min="4376" max="4376" width="23.42578125" customWidth="1"/>
    <col min="4620" max="4620" width="25.7109375" customWidth="1"/>
    <col min="4623" max="4623" width="25.7109375" customWidth="1"/>
    <col min="4624" max="4624" width="14" bestFit="1" customWidth="1"/>
    <col min="4626" max="4626" width="25.7109375" customWidth="1"/>
    <col min="4629" max="4629" width="25.7109375" customWidth="1"/>
    <col min="4632" max="4632" width="23.42578125" customWidth="1"/>
    <col min="4876" max="4876" width="25.7109375" customWidth="1"/>
    <col min="4879" max="4879" width="25.7109375" customWidth="1"/>
    <col min="4880" max="4880" width="14" bestFit="1" customWidth="1"/>
    <col min="4882" max="4882" width="25.7109375" customWidth="1"/>
    <col min="4885" max="4885" width="25.7109375" customWidth="1"/>
    <col min="4888" max="4888" width="23.42578125" customWidth="1"/>
    <col min="5132" max="5132" width="25.7109375" customWidth="1"/>
    <col min="5135" max="5135" width="25.7109375" customWidth="1"/>
    <col min="5136" max="5136" width="14" bestFit="1" customWidth="1"/>
    <col min="5138" max="5138" width="25.7109375" customWidth="1"/>
    <col min="5141" max="5141" width="25.7109375" customWidth="1"/>
    <col min="5144" max="5144" width="23.42578125" customWidth="1"/>
    <col min="5388" max="5388" width="25.7109375" customWidth="1"/>
    <col min="5391" max="5391" width="25.7109375" customWidth="1"/>
    <col min="5392" max="5392" width="14" bestFit="1" customWidth="1"/>
    <col min="5394" max="5394" width="25.7109375" customWidth="1"/>
    <col min="5397" max="5397" width="25.7109375" customWidth="1"/>
    <col min="5400" max="5400" width="23.42578125" customWidth="1"/>
    <col min="5644" max="5644" width="25.7109375" customWidth="1"/>
    <col min="5647" max="5647" width="25.7109375" customWidth="1"/>
    <col min="5648" max="5648" width="14" bestFit="1" customWidth="1"/>
    <col min="5650" max="5650" width="25.7109375" customWidth="1"/>
    <col min="5653" max="5653" width="25.7109375" customWidth="1"/>
    <col min="5656" max="5656" width="23.42578125" customWidth="1"/>
    <col min="5900" max="5900" width="25.7109375" customWidth="1"/>
    <col min="5903" max="5903" width="25.7109375" customWidth="1"/>
    <col min="5904" max="5904" width="14" bestFit="1" customWidth="1"/>
    <col min="5906" max="5906" width="25.7109375" customWidth="1"/>
    <col min="5909" max="5909" width="25.7109375" customWidth="1"/>
    <col min="5912" max="5912" width="23.42578125" customWidth="1"/>
    <col min="6156" max="6156" width="25.7109375" customWidth="1"/>
    <col min="6159" max="6159" width="25.7109375" customWidth="1"/>
    <col min="6160" max="6160" width="14" bestFit="1" customWidth="1"/>
    <col min="6162" max="6162" width="25.7109375" customWidth="1"/>
    <col min="6165" max="6165" width="25.7109375" customWidth="1"/>
    <col min="6168" max="6168" width="23.42578125" customWidth="1"/>
    <col min="6412" max="6412" width="25.7109375" customWidth="1"/>
    <col min="6415" max="6415" width="25.7109375" customWidth="1"/>
    <col min="6416" max="6416" width="14" bestFit="1" customWidth="1"/>
    <col min="6418" max="6418" width="25.7109375" customWidth="1"/>
    <col min="6421" max="6421" width="25.7109375" customWidth="1"/>
    <col min="6424" max="6424" width="23.42578125" customWidth="1"/>
    <col min="6668" max="6668" width="25.7109375" customWidth="1"/>
    <col min="6671" max="6671" width="25.7109375" customWidth="1"/>
    <col min="6672" max="6672" width="14" bestFit="1" customWidth="1"/>
    <col min="6674" max="6674" width="25.7109375" customWidth="1"/>
    <col min="6677" max="6677" width="25.7109375" customWidth="1"/>
    <col min="6680" max="6680" width="23.42578125" customWidth="1"/>
    <col min="6924" max="6924" width="25.7109375" customWidth="1"/>
    <col min="6927" max="6927" width="25.7109375" customWidth="1"/>
    <col min="6928" max="6928" width="14" bestFit="1" customWidth="1"/>
    <col min="6930" max="6930" width="25.7109375" customWidth="1"/>
    <col min="6933" max="6933" width="25.7109375" customWidth="1"/>
    <col min="6936" max="6936" width="23.42578125" customWidth="1"/>
    <col min="7180" max="7180" width="25.7109375" customWidth="1"/>
    <col min="7183" max="7183" width="25.7109375" customWidth="1"/>
    <col min="7184" max="7184" width="14" bestFit="1" customWidth="1"/>
    <col min="7186" max="7186" width="25.7109375" customWidth="1"/>
    <col min="7189" max="7189" width="25.7109375" customWidth="1"/>
    <col min="7192" max="7192" width="23.42578125" customWidth="1"/>
    <col min="7436" max="7436" width="25.7109375" customWidth="1"/>
    <col min="7439" max="7439" width="25.7109375" customWidth="1"/>
    <col min="7440" max="7440" width="14" bestFit="1" customWidth="1"/>
    <col min="7442" max="7442" width="25.7109375" customWidth="1"/>
    <col min="7445" max="7445" width="25.7109375" customWidth="1"/>
    <col min="7448" max="7448" width="23.42578125" customWidth="1"/>
    <col min="7692" max="7692" width="25.7109375" customWidth="1"/>
    <col min="7695" max="7695" width="25.7109375" customWidth="1"/>
    <col min="7696" max="7696" width="14" bestFit="1" customWidth="1"/>
    <col min="7698" max="7698" width="25.7109375" customWidth="1"/>
    <col min="7701" max="7701" width="25.7109375" customWidth="1"/>
    <col min="7704" max="7704" width="23.42578125" customWidth="1"/>
    <col min="7948" max="7948" width="25.7109375" customWidth="1"/>
    <col min="7951" max="7951" width="25.7109375" customWidth="1"/>
    <col min="7952" max="7952" width="14" bestFit="1" customWidth="1"/>
    <col min="7954" max="7954" width="25.7109375" customWidth="1"/>
    <col min="7957" max="7957" width="25.7109375" customWidth="1"/>
    <col min="7960" max="7960" width="23.42578125" customWidth="1"/>
    <col min="8204" max="8204" width="25.7109375" customWidth="1"/>
    <col min="8207" max="8207" width="25.7109375" customWidth="1"/>
    <col min="8208" max="8208" width="14" bestFit="1" customWidth="1"/>
    <col min="8210" max="8210" width="25.7109375" customWidth="1"/>
    <col min="8213" max="8213" width="25.7109375" customWidth="1"/>
    <col min="8216" max="8216" width="23.42578125" customWidth="1"/>
    <col min="8460" max="8460" width="25.7109375" customWidth="1"/>
    <col min="8463" max="8463" width="25.7109375" customWidth="1"/>
    <col min="8464" max="8464" width="14" bestFit="1" customWidth="1"/>
    <col min="8466" max="8466" width="25.7109375" customWidth="1"/>
    <col min="8469" max="8469" width="25.7109375" customWidth="1"/>
    <col min="8472" max="8472" width="23.42578125" customWidth="1"/>
    <col min="8716" max="8716" width="25.7109375" customWidth="1"/>
    <col min="8719" max="8719" width="25.7109375" customWidth="1"/>
    <col min="8720" max="8720" width="14" bestFit="1" customWidth="1"/>
    <col min="8722" max="8722" width="25.7109375" customWidth="1"/>
    <col min="8725" max="8725" width="25.7109375" customWidth="1"/>
    <col min="8728" max="8728" width="23.42578125" customWidth="1"/>
    <col min="8972" max="8972" width="25.7109375" customWidth="1"/>
    <col min="8975" max="8975" width="25.7109375" customWidth="1"/>
    <col min="8976" max="8976" width="14" bestFit="1" customWidth="1"/>
    <col min="8978" max="8978" width="25.7109375" customWidth="1"/>
    <col min="8981" max="8981" width="25.7109375" customWidth="1"/>
    <col min="8984" max="8984" width="23.42578125" customWidth="1"/>
    <col min="9228" max="9228" width="25.7109375" customWidth="1"/>
    <col min="9231" max="9231" width="25.7109375" customWidth="1"/>
    <col min="9232" max="9232" width="14" bestFit="1" customWidth="1"/>
    <col min="9234" max="9234" width="25.7109375" customWidth="1"/>
    <col min="9237" max="9237" width="25.7109375" customWidth="1"/>
    <col min="9240" max="9240" width="23.42578125" customWidth="1"/>
    <col min="9484" max="9484" width="25.7109375" customWidth="1"/>
    <col min="9487" max="9487" width="25.7109375" customWidth="1"/>
    <col min="9488" max="9488" width="14" bestFit="1" customWidth="1"/>
    <col min="9490" max="9490" width="25.7109375" customWidth="1"/>
    <col min="9493" max="9493" width="25.7109375" customWidth="1"/>
    <col min="9496" max="9496" width="23.42578125" customWidth="1"/>
    <col min="9740" max="9740" width="25.7109375" customWidth="1"/>
    <col min="9743" max="9743" width="25.7109375" customWidth="1"/>
    <col min="9744" max="9744" width="14" bestFit="1" customWidth="1"/>
    <col min="9746" max="9746" width="25.7109375" customWidth="1"/>
    <col min="9749" max="9749" width="25.7109375" customWidth="1"/>
    <col min="9752" max="9752" width="23.42578125" customWidth="1"/>
    <col min="9996" max="9996" width="25.7109375" customWidth="1"/>
    <col min="9999" max="9999" width="25.7109375" customWidth="1"/>
    <col min="10000" max="10000" width="14" bestFit="1" customWidth="1"/>
    <col min="10002" max="10002" width="25.7109375" customWidth="1"/>
    <col min="10005" max="10005" width="25.7109375" customWidth="1"/>
    <col min="10008" max="10008" width="23.42578125" customWidth="1"/>
    <col min="10252" max="10252" width="25.7109375" customWidth="1"/>
    <col min="10255" max="10255" width="25.7109375" customWidth="1"/>
    <col min="10256" max="10256" width="14" bestFit="1" customWidth="1"/>
    <col min="10258" max="10258" width="25.7109375" customWidth="1"/>
    <col min="10261" max="10261" width="25.7109375" customWidth="1"/>
    <col min="10264" max="10264" width="23.42578125" customWidth="1"/>
    <col min="10508" max="10508" width="25.7109375" customWidth="1"/>
    <col min="10511" max="10511" width="25.7109375" customWidth="1"/>
    <col min="10512" max="10512" width="14" bestFit="1" customWidth="1"/>
    <col min="10514" max="10514" width="25.7109375" customWidth="1"/>
    <col min="10517" max="10517" width="25.7109375" customWidth="1"/>
    <col min="10520" max="10520" width="23.42578125" customWidth="1"/>
    <col min="10764" max="10764" width="25.7109375" customWidth="1"/>
    <col min="10767" max="10767" width="25.7109375" customWidth="1"/>
    <col min="10768" max="10768" width="14" bestFit="1" customWidth="1"/>
    <col min="10770" max="10770" width="25.7109375" customWidth="1"/>
    <col min="10773" max="10773" width="25.7109375" customWidth="1"/>
    <col min="10776" max="10776" width="23.42578125" customWidth="1"/>
    <col min="11020" max="11020" width="25.7109375" customWidth="1"/>
    <col min="11023" max="11023" width="25.7109375" customWidth="1"/>
    <col min="11024" max="11024" width="14" bestFit="1" customWidth="1"/>
    <col min="11026" max="11026" width="25.7109375" customWidth="1"/>
    <col min="11029" max="11029" width="25.7109375" customWidth="1"/>
    <col min="11032" max="11032" width="23.42578125" customWidth="1"/>
    <col min="11276" max="11276" width="25.7109375" customWidth="1"/>
    <col min="11279" max="11279" width="25.7109375" customWidth="1"/>
    <col min="11280" max="11280" width="14" bestFit="1" customWidth="1"/>
    <col min="11282" max="11282" width="25.7109375" customWidth="1"/>
    <col min="11285" max="11285" width="25.7109375" customWidth="1"/>
    <col min="11288" max="11288" width="23.42578125" customWidth="1"/>
    <col min="11532" max="11532" width="25.7109375" customWidth="1"/>
    <col min="11535" max="11535" width="25.7109375" customWidth="1"/>
    <col min="11536" max="11536" width="14" bestFit="1" customWidth="1"/>
    <col min="11538" max="11538" width="25.7109375" customWidth="1"/>
    <col min="11541" max="11541" width="25.7109375" customWidth="1"/>
    <col min="11544" max="11544" width="23.42578125" customWidth="1"/>
    <col min="11788" max="11788" width="25.7109375" customWidth="1"/>
    <col min="11791" max="11791" width="25.7109375" customWidth="1"/>
    <col min="11792" max="11792" width="14" bestFit="1" customWidth="1"/>
    <col min="11794" max="11794" width="25.7109375" customWidth="1"/>
    <col min="11797" max="11797" width="25.7109375" customWidth="1"/>
    <col min="11800" max="11800" width="23.42578125" customWidth="1"/>
    <col min="12044" max="12044" width="25.7109375" customWidth="1"/>
    <col min="12047" max="12047" width="25.7109375" customWidth="1"/>
    <col min="12048" max="12048" width="14" bestFit="1" customWidth="1"/>
    <col min="12050" max="12050" width="25.7109375" customWidth="1"/>
    <col min="12053" max="12053" width="25.7109375" customWidth="1"/>
    <col min="12056" max="12056" width="23.42578125" customWidth="1"/>
    <col min="12300" max="12300" width="25.7109375" customWidth="1"/>
    <col min="12303" max="12303" width="25.7109375" customWidth="1"/>
    <col min="12304" max="12304" width="14" bestFit="1" customWidth="1"/>
    <col min="12306" max="12306" width="25.7109375" customWidth="1"/>
    <col min="12309" max="12309" width="25.7109375" customWidth="1"/>
    <col min="12312" max="12312" width="23.42578125" customWidth="1"/>
    <col min="12556" max="12556" width="25.7109375" customWidth="1"/>
    <col min="12559" max="12559" width="25.7109375" customWidth="1"/>
    <col min="12560" max="12560" width="14" bestFit="1" customWidth="1"/>
    <col min="12562" max="12562" width="25.7109375" customWidth="1"/>
    <col min="12565" max="12565" width="25.7109375" customWidth="1"/>
    <col min="12568" max="12568" width="23.42578125" customWidth="1"/>
    <col min="12812" max="12812" width="25.7109375" customWidth="1"/>
    <col min="12815" max="12815" width="25.7109375" customWidth="1"/>
    <col min="12816" max="12816" width="14" bestFit="1" customWidth="1"/>
    <col min="12818" max="12818" width="25.7109375" customWidth="1"/>
    <col min="12821" max="12821" width="25.7109375" customWidth="1"/>
    <col min="12824" max="12824" width="23.42578125" customWidth="1"/>
    <col min="13068" max="13068" width="25.7109375" customWidth="1"/>
    <col min="13071" max="13071" width="25.7109375" customWidth="1"/>
    <col min="13072" max="13072" width="14" bestFit="1" customWidth="1"/>
    <col min="13074" max="13074" width="25.7109375" customWidth="1"/>
    <col min="13077" max="13077" width="25.7109375" customWidth="1"/>
    <col min="13080" max="13080" width="23.42578125" customWidth="1"/>
    <col min="13324" max="13324" width="25.7109375" customWidth="1"/>
    <col min="13327" max="13327" width="25.7109375" customWidth="1"/>
    <col min="13328" max="13328" width="14" bestFit="1" customWidth="1"/>
    <col min="13330" max="13330" width="25.7109375" customWidth="1"/>
    <col min="13333" max="13333" width="25.7109375" customWidth="1"/>
    <col min="13336" max="13336" width="23.42578125" customWidth="1"/>
    <col min="13580" max="13580" width="25.7109375" customWidth="1"/>
    <col min="13583" max="13583" width="25.7109375" customWidth="1"/>
    <col min="13584" max="13584" width="14" bestFit="1" customWidth="1"/>
    <col min="13586" max="13586" width="25.7109375" customWidth="1"/>
    <col min="13589" max="13589" width="25.7109375" customWidth="1"/>
    <col min="13592" max="13592" width="23.42578125" customWidth="1"/>
    <col min="13836" max="13836" width="25.7109375" customWidth="1"/>
    <col min="13839" max="13839" width="25.7109375" customWidth="1"/>
    <col min="13840" max="13840" width="14" bestFit="1" customWidth="1"/>
    <col min="13842" max="13842" width="25.7109375" customWidth="1"/>
    <col min="13845" max="13845" width="25.7109375" customWidth="1"/>
    <col min="13848" max="13848" width="23.42578125" customWidth="1"/>
    <col min="14092" max="14092" width="25.7109375" customWidth="1"/>
    <col min="14095" max="14095" width="25.7109375" customWidth="1"/>
    <col min="14096" max="14096" width="14" bestFit="1" customWidth="1"/>
    <col min="14098" max="14098" width="25.7109375" customWidth="1"/>
    <col min="14101" max="14101" width="25.7109375" customWidth="1"/>
    <col min="14104" max="14104" width="23.42578125" customWidth="1"/>
    <col min="14348" max="14348" width="25.7109375" customWidth="1"/>
    <col min="14351" max="14351" width="25.7109375" customWidth="1"/>
    <col min="14352" max="14352" width="14" bestFit="1" customWidth="1"/>
    <col min="14354" max="14354" width="25.7109375" customWidth="1"/>
    <col min="14357" max="14357" width="25.7109375" customWidth="1"/>
    <col min="14360" max="14360" width="23.42578125" customWidth="1"/>
    <col min="14604" max="14604" width="25.7109375" customWidth="1"/>
    <col min="14607" max="14607" width="25.7109375" customWidth="1"/>
    <col min="14608" max="14608" width="14" bestFit="1" customWidth="1"/>
    <col min="14610" max="14610" width="25.7109375" customWidth="1"/>
    <col min="14613" max="14613" width="25.7109375" customWidth="1"/>
    <col min="14616" max="14616" width="23.42578125" customWidth="1"/>
    <col min="14860" max="14860" width="25.7109375" customWidth="1"/>
    <col min="14863" max="14863" width="25.7109375" customWidth="1"/>
    <col min="14864" max="14864" width="14" bestFit="1" customWidth="1"/>
    <col min="14866" max="14866" width="25.7109375" customWidth="1"/>
    <col min="14869" max="14869" width="25.7109375" customWidth="1"/>
    <col min="14872" max="14872" width="23.42578125" customWidth="1"/>
    <col min="15116" max="15116" width="25.7109375" customWidth="1"/>
    <col min="15119" max="15119" width="25.7109375" customWidth="1"/>
    <col min="15120" max="15120" width="14" bestFit="1" customWidth="1"/>
    <col min="15122" max="15122" width="25.7109375" customWidth="1"/>
    <col min="15125" max="15125" width="25.7109375" customWidth="1"/>
    <col min="15128" max="15128" width="23.42578125" customWidth="1"/>
    <col min="15372" max="15372" width="25.7109375" customWidth="1"/>
    <col min="15375" max="15375" width="25.7109375" customWidth="1"/>
    <col min="15376" max="15376" width="14" bestFit="1" customWidth="1"/>
    <col min="15378" max="15378" width="25.7109375" customWidth="1"/>
    <col min="15381" max="15381" width="25.7109375" customWidth="1"/>
    <col min="15384" max="15384" width="23.42578125" customWidth="1"/>
    <col min="15628" max="15628" width="25.7109375" customWidth="1"/>
    <col min="15631" max="15631" width="25.7109375" customWidth="1"/>
    <col min="15632" max="15632" width="14" bestFit="1" customWidth="1"/>
    <col min="15634" max="15634" width="25.7109375" customWidth="1"/>
    <col min="15637" max="15637" width="25.7109375" customWidth="1"/>
    <col min="15640" max="15640" width="23.42578125" customWidth="1"/>
    <col min="15884" max="15884" width="25.7109375" customWidth="1"/>
    <col min="15887" max="15887" width="25.7109375" customWidth="1"/>
    <col min="15888" max="15888" width="14" bestFit="1" customWidth="1"/>
    <col min="15890" max="15890" width="25.7109375" customWidth="1"/>
    <col min="15893" max="15893" width="25.7109375" customWidth="1"/>
    <col min="15896" max="15896" width="23.42578125" customWidth="1"/>
    <col min="16140" max="16140" width="25.7109375" customWidth="1"/>
    <col min="16143" max="16143" width="25.7109375" customWidth="1"/>
    <col min="16144" max="16144" width="14" bestFit="1" customWidth="1"/>
    <col min="16146" max="16146" width="25.7109375" customWidth="1"/>
    <col min="16149" max="16149" width="25.7109375" customWidth="1"/>
    <col min="16152" max="16152" width="23.42578125" customWidth="1"/>
  </cols>
  <sheetData>
    <row r="1" spans="1:30" ht="15" customHeight="1" x14ac:dyDescent="0.25">
      <c r="A1" s="68" t="s">
        <v>89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</row>
    <row r="2" spans="1:30" ht="1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30" ht="28.5" customHeight="1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14"/>
    </row>
    <row r="4" spans="1:30" ht="63" x14ac:dyDescent="0.25">
      <c r="A4" s="73" t="s">
        <v>90</v>
      </c>
      <c r="B4" s="24" t="s">
        <v>30</v>
      </c>
      <c r="C4" s="23" t="s">
        <v>16</v>
      </c>
      <c r="D4" s="25" t="s">
        <v>51</v>
      </c>
      <c r="E4" s="23"/>
      <c r="F4" s="73" t="s">
        <v>86</v>
      </c>
      <c r="G4" s="24" t="s">
        <v>30</v>
      </c>
      <c r="H4" s="23" t="s">
        <v>16</v>
      </c>
      <c r="I4" s="25" t="s">
        <v>51</v>
      </c>
      <c r="J4" s="23"/>
      <c r="K4" s="73" t="s">
        <v>87</v>
      </c>
      <c r="L4" s="24" t="s">
        <v>30</v>
      </c>
      <c r="M4" s="23" t="s">
        <v>16</v>
      </c>
      <c r="N4" s="25" t="s">
        <v>51</v>
      </c>
      <c r="O4" s="23"/>
      <c r="P4" s="73" t="s">
        <v>88</v>
      </c>
      <c r="Q4" s="24" t="s">
        <v>30</v>
      </c>
      <c r="R4" s="23" t="s">
        <v>16</v>
      </c>
      <c r="S4" s="25" t="s">
        <v>51</v>
      </c>
      <c r="T4" s="23"/>
      <c r="U4" s="73" t="s">
        <v>91</v>
      </c>
      <c r="V4" s="24" t="s">
        <v>30</v>
      </c>
      <c r="W4" s="23" t="s">
        <v>16</v>
      </c>
      <c r="X4" s="25" t="s">
        <v>51</v>
      </c>
      <c r="Y4" s="15"/>
      <c r="AC4" t="s">
        <v>1</v>
      </c>
      <c r="AD4" t="s">
        <v>1</v>
      </c>
    </row>
    <row r="5" spans="1:30" ht="15.75" x14ac:dyDescent="0.25">
      <c r="A5" s="45" t="s">
        <v>1</v>
      </c>
      <c r="B5" s="45"/>
      <c r="C5" s="45"/>
      <c r="D5" s="46">
        <v>0</v>
      </c>
      <c r="E5" s="26"/>
      <c r="F5" s="45"/>
      <c r="G5" s="45"/>
      <c r="H5" s="45" t="s">
        <v>1</v>
      </c>
      <c r="I5" s="46">
        <v>0</v>
      </c>
      <c r="J5" s="26"/>
      <c r="K5" s="45"/>
      <c r="L5" s="45"/>
      <c r="M5" s="45" t="s">
        <v>1</v>
      </c>
      <c r="N5" s="46">
        <v>0</v>
      </c>
      <c r="O5" s="26"/>
      <c r="P5" s="45"/>
      <c r="Q5" s="45"/>
      <c r="R5" s="45" t="s">
        <v>1</v>
      </c>
      <c r="S5" s="46">
        <v>0</v>
      </c>
      <c r="T5" s="26"/>
      <c r="U5" s="49"/>
      <c r="V5" s="45"/>
      <c r="W5" s="45" t="s">
        <v>1</v>
      </c>
      <c r="X5" s="53">
        <v>0</v>
      </c>
      <c r="Y5" s="16"/>
      <c r="Z5" s="5"/>
      <c r="AC5" s="6" t="s">
        <v>1</v>
      </c>
      <c r="AD5" t="s">
        <v>1</v>
      </c>
    </row>
    <row r="6" spans="1:30" ht="15.75" x14ac:dyDescent="0.25">
      <c r="A6" s="45"/>
      <c r="B6" s="45"/>
      <c r="C6" s="45"/>
      <c r="D6" s="46">
        <v>0</v>
      </c>
      <c r="E6" s="26"/>
      <c r="F6" s="45"/>
      <c r="G6" s="45"/>
      <c r="H6" s="45" t="s">
        <v>1</v>
      </c>
      <c r="I6" s="46">
        <v>0</v>
      </c>
      <c r="J6" s="26"/>
      <c r="K6" s="45"/>
      <c r="L6" s="45"/>
      <c r="M6" s="45" t="s">
        <v>1</v>
      </c>
      <c r="N6" s="46">
        <v>0</v>
      </c>
      <c r="O6" s="26"/>
      <c r="P6" s="45"/>
      <c r="Q6" s="45"/>
      <c r="R6" s="45" t="s">
        <v>1</v>
      </c>
      <c r="S6" s="46">
        <v>0</v>
      </c>
      <c r="T6" s="26"/>
      <c r="U6" s="49"/>
      <c r="V6" s="45"/>
      <c r="W6" s="45" t="s">
        <v>1</v>
      </c>
      <c r="X6" s="50">
        <v>0</v>
      </c>
      <c r="Y6" s="17"/>
      <c r="Z6" s="5"/>
      <c r="AB6" t="s">
        <v>1</v>
      </c>
      <c r="AC6" s="6" t="s">
        <v>14</v>
      </c>
      <c r="AD6" s="7" t="s">
        <v>1</v>
      </c>
    </row>
    <row r="7" spans="1:30" ht="15.75" x14ac:dyDescent="0.25">
      <c r="A7" s="45"/>
      <c r="B7" s="45"/>
      <c r="C7" s="45"/>
      <c r="D7" s="46">
        <v>0</v>
      </c>
      <c r="E7" s="26"/>
      <c r="F7" s="45"/>
      <c r="G7" s="45"/>
      <c r="H7" s="45" t="s">
        <v>1</v>
      </c>
      <c r="I7" s="46">
        <v>0</v>
      </c>
      <c r="J7" s="26"/>
      <c r="K7" s="45"/>
      <c r="L7" s="45"/>
      <c r="M7" s="45" t="s">
        <v>1</v>
      </c>
      <c r="N7" s="46">
        <v>0</v>
      </c>
      <c r="O7" s="26"/>
      <c r="P7" s="45"/>
      <c r="Q7" s="45"/>
      <c r="R7" s="45" t="s">
        <v>1</v>
      </c>
      <c r="S7" s="46">
        <v>0</v>
      </c>
      <c r="T7" s="26"/>
      <c r="U7" s="51"/>
      <c r="V7" s="45"/>
      <c r="W7" s="45" t="s">
        <v>1</v>
      </c>
      <c r="X7" s="46">
        <v>0</v>
      </c>
      <c r="Y7" s="16"/>
      <c r="Z7" s="5"/>
    </row>
    <row r="8" spans="1:30" ht="15.75" x14ac:dyDescent="0.25">
      <c r="A8" s="45"/>
      <c r="B8" s="45"/>
      <c r="C8" s="45"/>
      <c r="D8" s="46">
        <v>0</v>
      </c>
      <c r="E8" s="26"/>
      <c r="F8" s="45"/>
      <c r="G8" s="45"/>
      <c r="H8" s="45" t="s">
        <v>1</v>
      </c>
      <c r="I8" s="46">
        <v>0</v>
      </c>
      <c r="J8" s="26"/>
      <c r="K8" s="45"/>
      <c r="L8" s="45"/>
      <c r="M8" s="45" t="s">
        <v>1</v>
      </c>
      <c r="N8" s="46">
        <v>0</v>
      </c>
      <c r="O8" s="26"/>
      <c r="P8" s="45"/>
      <c r="Q8" s="45"/>
      <c r="R8" s="45" t="s">
        <v>1</v>
      </c>
      <c r="S8" s="46">
        <v>0</v>
      </c>
      <c r="T8" s="26"/>
      <c r="U8" s="52"/>
      <c r="V8" s="45"/>
      <c r="W8" s="45" t="s">
        <v>1</v>
      </c>
      <c r="X8" s="46">
        <v>0</v>
      </c>
      <c r="Y8" s="16"/>
      <c r="Z8" s="5"/>
    </row>
    <row r="9" spans="1:30" ht="15.75" x14ac:dyDescent="0.25">
      <c r="A9" s="45"/>
      <c r="B9" s="45"/>
      <c r="C9" s="45"/>
      <c r="D9" s="53">
        <v>0</v>
      </c>
      <c r="E9" s="26"/>
      <c r="F9" s="45"/>
      <c r="G9" s="45"/>
      <c r="H9" s="45" t="s">
        <v>1</v>
      </c>
      <c r="I9" s="46">
        <v>0</v>
      </c>
      <c r="J9" s="26"/>
      <c r="K9" s="45"/>
      <c r="L9" s="45"/>
      <c r="M9" s="45" t="s">
        <v>1</v>
      </c>
      <c r="N9" s="46">
        <v>0</v>
      </c>
      <c r="O9" s="26"/>
      <c r="P9" s="45"/>
      <c r="Q9" s="45"/>
      <c r="R9" s="45" t="s">
        <v>1</v>
      </c>
      <c r="S9" s="53">
        <v>0</v>
      </c>
      <c r="T9" s="26"/>
      <c r="U9" s="52"/>
      <c r="V9" s="45"/>
      <c r="W9" s="45" t="s">
        <v>1</v>
      </c>
      <c r="X9" s="46">
        <v>0</v>
      </c>
      <c r="Y9" s="16"/>
      <c r="Z9" s="5"/>
    </row>
    <row r="10" spans="1:30" ht="15.75" x14ac:dyDescent="0.25">
      <c r="A10" s="45"/>
      <c r="B10" s="45"/>
      <c r="C10" s="45"/>
      <c r="D10" s="46">
        <v>0</v>
      </c>
      <c r="E10" s="26"/>
      <c r="F10" s="45"/>
      <c r="G10" s="45"/>
      <c r="H10" s="45" t="s">
        <v>1</v>
      </c>
      <c r="I10" s="46">
        <v>0</v>
      </c>
      <c r="J10" s="26"/>
      <c r="K10" s="45"/>
      <c r="L10" s="45"/>
      <c r="M10" s="45" t="s">
        <v>1</v>
      </c>
      <c r="N10" s="46">
        <v>0</v>
      </c>
      <c r="O10" s="26"/>
      <c r="P10" s="45"/>
      <c r="Q10" s="45"/>
      <c r="R10" s="45" t="s">
        <v>14</v>
      </c>
      <c r="S10" s="46">
        <v>0</v>
      </c>
      <c r="T10" s="26"/>
      <c r="U10" s="52"/>
      <c r="V10" s="45"/>
      <c r="W10" s="45" t="s">
        <v>1</v>
      </c>
      <c r="X10" s="46">
        <v>0</v>
      </c>
      <c r="Y10" s="16"/>
      <c r="Z10" s="5"/>
    </row>
    <row r="11" spans="1:30" ht="15.75" x14ac:dyDescent="0.25">
      <c r="A11" s="45"/>
      <c r="B11" s="45"/>
      <c r="C11" s="45"/>
      <c r="D11" s="46">
        <v>0</v>
      </c>
      <c r="E11" s="26"/>
      <c r="F11" s="45"/>
      <c r="G11" s="45"/>
      <c r="H11" s="45" t="s">
        <v>1</v>
      </c>
      <c r="I11" s="46">
        <v>0</v>
      </c>
      <c r="J11" s="26"/>
      <c r="K11" s="45"/>
      <c r="L11" s="45"/>
      <c r="M11" s="45" t="s">
        <v>1</v>
      </c>
      <c r="N11" s="46">
        <v>0</v>
      </c>
      <c r="O11" s="26"/>
      <c r="P11" s="45"/>
      <c r="Q11" s="45"/>
      <c r="R11" s="45"/>
      <c r="S11" s="46">
        <v>0</v>
      </c>
      <c r="T11" s="26"/>
      <c r="U11" s="52"/>
      <c r="V11" s="45"/>
      <c r="W11" s="45" t="s">
        <v>1</v>
      </c>
      <c r="X11" s="46">
        <v>0</v>
      </c>
      <c r="Y11" s="16"/>
      <c r="Z11" s="5"/>
    </row>
    <row r="12" spans="1:30" ht="15.75" x14ac:dyDescent="0.25">
      <c r="A12" s="45"/>
      <c r="B12" s="45"/>
      <c r="C12" s="45"/>
      <c r="D12" s="46">
        <v>0</v>
      </c>
      <c r="E12" s="26"/>
      <c r="F12" s="45"/>
      <c r="G12" s="45"/>
      <c r="H12" s="45" t="s">
        <v>1</v>
      </c>
      <c r="I12" s="46">
        <v>0</v>
      </c>
      <c r="J12" s="26"/>
      <c r="K12" s="45"/>
      <c r="L12" s="45"/>
      <c r="M12" s="45" t="s">
        <v>14</v>
      </c>
      <c r="N12" s="46">
        <v>0</v>
      </c>
      <c r="O12" s="26"/>
      <c r="P12" s="45"/>
      <c r="Q12" s="45"/>
      <c r="R12" s="45" t="s">
        <v>1</v>
      </c>
      <c r="S12" s="46">
        <v>0</v>
      </c>
      <c r="T12" s="26"/>
      <c r="U12" s="46"/>
      <c r="V12" s="45"/>
      <c r="W12" s="45" t="s">
        <v>1</v>
      </c>
      <c r="X12" s="46">
        <v>0</v>
      </c>
      <c r="Y12" s="16"/>
      <c r="Z12" s="5"/>
    </row>
    <row r="13" spans="1:30" ht="15.75" x14ac:dyDescent="0.25">
      <c r="A13" s="45"/>
      <c r="B13" s="45"/>
      <c r="C13" s="45"/>
      <c r="D13" s="46">
        <v>0</v>
      </c>
      <c r="E13" s="26"/>
      <c r="F13" s="45"/>
      <c r="G13" s="45"/>
      <c r="H13" s="45" t="s">
        <v>1</v>
      </c>
      <c r="I13" s="46">
        <v>0</v>
      </c>
      <c r="J13" s="26"/>
      <c r="K13" s="45"/>
      <c r="L13" s="45"/>
      <c r="M13" s="45"/>
      <c r="N13" s="53">
        <v>0</v>
      </c>
      <c r="O13" s="26"/>
      <c r="P13" s="45"/>
      <c r="Q13" s="45"/>
      <c r="R13" s="45"/>
      <c r="S13" s="46">
        <v>0</v>
      </c>
      <c r="T13" s="26"/>
      <c r="U13" s="46"/>
      <c r="V13" s="45"/>
      <c r="W13" s="45" t="s">
        <v>1</v>
      </c>
      <c r="X13" s="46">
        <v>0</v>
      </c>
      <c r="Y13" s="16"/>
      <c r="Z13" s="5"/>
    </row>
    <row r="14" spans="1:30" ht="15.75" x14ac:dyDescent="0.25">
      <c r="A14" s="45"/>
      <c r="B14" s="45"/>
      <c r="C14" s="47" t="s">
        <v>1</v>
      </c>
      <c r="D14" s="46">
        <v>0</v>
      </c>
      <c r="E14" s="26"/>
      <c r="F14" s="45"/>
      <c r="G14" s="45"/>
      <c r="H14" s="47" t="s">
        <v>1</v>
      </c>
      <c r="I14" s="46">
        <v>0</v>
      </c>
      <c r="J14" s="26"/>
      <c r="K14" s="45"/>
      <c r="L14" s="45"/>
      <c r="M14" s="48"/>
      <c r="N14" s="46">
        <v>0</v>
      </c>
      <c r="O14" s="26"/>
      <c r="P14" s="45"/>
      <c r="Q14" s="45"/>
      <c r="R14" s="48"/>
      <c r="S14" s="46">
        <v>0</v>
      </c>
      <c r="T14" s="26"/>
      <c r="U14" s="46"/>
      <c r="V14" s="45"/>
      <c r="W14" s="48"/>
      <c r="X14" s="46">
        <v>0</v>
      </c>
      <c r="Y14" s="16"/>
      <c r="Z14" s="5"/>
    </row>
    <row r="15" spans="1:30" ht="15.75" x14ac:dyDescent="0.25">
      <c r="A15" s="45"/>
      <c r="B15" s="45"/>
      <c r="C15" s="45" t="s">
        <v>1</v>
      </c>
      <c r="D15" s="46">
        <v>0</v>
      </c>
      <c r="E15" s="26"/>
      <c r="F15" s="45"/>
      <c r="G15" s="45"/>
      <c r="H15" s="45" t="s">
        <v>1</v>
      </c>
      <c r="I15" s="53">
        <v>0</v>
      </c>
      <c r="J15" s="26"/>
      <c r="K15" s="45"/>
      <c r="L15" s="45"/>
      <c r="M15" s="45"/>
      <c r="N15" s="46">
        <v>0</v>
      </c>
      <c r="O15" s="26"/>
      <c r="P15" s="45"/>
      <c r="Q15" s="45"/>
      <c r="R15" s="45" t="s">
        <v>1</v>
      </c>
      <c r="S15" s="46">
        <v>0</v>
      </c>
      <c r="T15" s="26"/>
      <c r="U15" s="46"/>
      <c r="V15" s="45"/>
      <c r="W15" s="45"/>
      <c r="X15" s="46">
        <v>0</v>
      </c>
      <c r="Y15" s="16"/>
      <c r="Z15" s="5"/>
    </row>
    <row r="16" spans="1:30" ht="15.75" x14ac:dyDescent="0.25">
      <c r="A16" s="45"/>
      <c r="B16" s="45"/>
      <c r="C16" s="45" t="s">
        <v>1</v>
      </c>
      <c r="D16" s="46">
        <v>0</v>
      </c>
      <c r="E16" s="26"/>
      <c r="F16" s="45"/>
      <c r="G16" s="45"/>
      <c r="H16" s="45" t="s">
        <v>1</v>
      </c>
      <c r="I16" s="46">
        <v>0</v>
      </c>
      <c r="J16" s="26"/>
      <c r="K16" s="45"/>
      <c r="L16" s="45"/>
      <c r="M16" s="45"/>
      <c r="N16" s="46">
        <v>0</v>
      </c>
      <c r="O16" s="26"/>
      <c r="P16" s="45"/>
      <c r="Q16" s="45"/>
      <c r="R16" s="45"/>
      <c r="S16" s="46">
        <v>0</v>
      </c>
      <c r="T16" s="26"/>
      <c r="U16" s="53"/>
      <c r="V16" s="45"/>
      <c r="W16" s="45"/>
      <c r="X16" s="46">
        <v>0</v>
      </c>
      <c r="Y16" s="16"/>
      <c r="Z16" s="5"/>
    </row>
    <row r="17" spans="1:27" ht="15.75" x14ac:dyDescent="0.25">
      <c r="A17" s="27"/>
      <c r="B17" s="27"/>
      <c r="C17" s="27"/>
      <c r="D17" s="28">
        <f>SUM(D5:D16)</f>
        <v>0</v>
      </c>
      <c r="E17" s="28"/>
      <c r="F17" s="27"/>
      <c r="G17" s="27"/>
      <c r="H17" s="27"/>
      <c r="I17" s="28">
        <f>SUM(I5:I16)</f>
        <v>0</v>
      </c>
      <c r="J17" s="28"/>
      <c r="K17" s="29"/>
      <c r="L17" s="29"/>
      <c r="M17" s="29"/>
      <c r="N17" s="28">
        <f>SUM(N5:N16)</f>
        <v>0</v>
      </c>
      <c r="O17" s="28"/>
      <c r="P17" s="29" t="s">
        <v>1</v>
      </c>
      <c r="Q17" s="29"/>
      <c r="R17" s="29"/>
      <c r="S17" s="28">
        <f>SUM(S5:S16)</f>
        <v>0</v>
      </c>
      <c r="T17" s="28"/>
      <c r="U17" s="28"/>
      <c r="V17" s="28"/>
      <c r="W17" s="30"/>
      <c r="X17" s="28">
        <f>SUM(X5:X16)</f>
        <v>0</v>
      </c>
      <c r="Y17" s="18"/>
      <c r="Z17" s="5"/>
    </row>
    <row r="18" spans="1:27" ht="15.75" x14ac:dyDescent="0.25">
      <c r="A18" s="31"/>
      <c r="B18" s="31"/>
      <c r="C18" s="31"/>
      <c r="D18" s="32"/>
      <c r="E18" s="32"/>
      <c r="F18" s="33"/>
      <c r="G18" s="33"/>
      <c r="H18" s="31"/>
      <c r="I18" s="32"/>
      <c r="J18" s="32"/>
      <c r="K18" s="31"/>
      <c r="L18" s="31"/>
      <c r="M18" s="31"/>
      <c r="N18" s="32"/>
      <c r="O18" s="32"/>
      <c r="P18" s="34"/>
      <c r="Q18" s="34"/>
      <c r="R18" s="35"/>
      <c r="S18" s="32"/>
      <c r="T18" s="32"/>
      <c r="U18" s="32"/>
      <c r="V18" s="32"/>
      <c r="W18" s="32"/>
      <c r="X18" s="32"/>
      <c r="Y18" s="8"/>
    </row>
    <row r="19" spans="1:27" ht="18" x14ac:dyDescent="0.25">
      <c r="A19" s="67" t="s">
        <v>10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14"/>
    </row>
    <row r="20" spans="1:27" ht="63" x14ac:dyDescent="0.25">
      <c r="A20" s="71" t="str">
        <f>A4</f>
        <v xml:space="preserve">Dates
Week  Starting the 2nd </v>
      </c>
      <c r="B20" s="71" t="s">
        <v>29</v>
      </c>
      <c r="C20" s="72" t="s">
        <v>16</v>
      </c>
      <c r="D20" s="74" t="str">
        <f>D4</f>
        <v>Cost</v>
      </c>
      <c r="E20" s="36"/>
      <c r="F20" s="71" t="str">
        <f>F4</f>
        <v>Dates
Week  Starting the 9th</v>
      </c>
      <c r="G20" s="71" t="s">
        <v>29</v>
      </c>
      <c r="H20" s="72" t="s">
        <v>16</v>
      </c>
      <c r="I20" s="74" t="str">
        <f>I4</f>
        <v>Cost</v>
      </c>
      <c r="J20" s="36"/>
      <c r="K20" s="71" t="str">
        <f>K4</f>
        <v>Dates
Week  Starting the 16th</v>
      </c>
      <c r="L20" s="71" t="s">
        <v>29</v>
      </c>
      <c r="M20" s="72" t="s">
        <v>16</v>
      </c>
      <c r="N20" s="74" t="str">
        <f>N4</f>
        <v>Cost</v>
      </c>
      <c r="O20" s="36"/>
      <c r="P20" s="71" t="str">
        <f>P4</f>
        <v>Dates
Week  Starting the 23rd</v>
      </c>
      <c r="Q20" s="71" t="s">
        <v>29</v>
      </c>
      <c r="R20" s="72" t="s">
        <v>16</v>
      </c>
      <c r="S20" s="74" t="str">
        <f>S4</f>
        <v>Cost</v>
      </c>
      <c r="T20" s="36"/>
      <c r="U20" s="71" t="str">
        <f>U4</f>
        <v>Dates
Week  Starting the 30th</v>
      </c>
      <c r="V20" s="71" t="s">
        <v>29</v>
      </c>
      <c r="W20" s="72" t="s">
        <v>16</v>
      </c>
      <c r="X20" s="74" t="str">
        <f>X4</f>
        <v>Cost</v>
      </c>
      <c r="Y20" s="19"/>
    </row>
    <row r="21" spans="1:27" ht="15.75" x14ac:dyDescent="0.25">
      <c r="A21" s="45"/>
      <c r="B21" s="45"/>
      <c r="C21" s="45" t="s">
        <v>1</v>
      </c>
      <c r="D21" s="53">
        <v>0</v>
      </c>
      <c r="E21" s="37"/>
      <c r="F21" s="45"/>
      <c r="G21" s="45"/>
      <c r="H21" s="45" t="s">
        <v>1</v>
      </c>
      <c r="I21" s="53">
        <v>0</v>
      </c>
      <c r="J21" s="38"/>
      <c r="K21" s="45"/>
      <c r="L21" s="45"/>
      <c r="M21" s="45" t="s">
        <v>1</v>
      </c>
      <c r="N21" s="53">
        <v>0</v>
      </c>
      <c r="O21" s="38"/>
      <c r="P21" s="45"/>
      <c r="Q21" s="45"/>
      <c r="R21" s="45" t="s">
        <v>1</v>
      </c>
      <c r="S21" s="54">
        <v>0</v>
      </c>
      <c r="T21" s="38"/>
      <c r="U21" s="53"/>
      <c r="V21" s="45"/>
      <c r="W21" s="45" t="s">
        <v>1</v>
      </c>
      <c r="X21" s="53">
        <v>0</v>
      </c>
      <c r="Y21" s="20"/>
      <c r="Z21" s="1"/>
      <c r="AA21" t="s">
        <v>1</v>
      </c>
    </row>
    <row r="22" spans="1:27" ht="15.75" x14ac:dyDescent="0.25">
      <c r="A22" s="45"/>
      <c r="B22" s="45"/>
      <c r="C22" s="45"/>
      <c r="D22" s="53">
        <v>0</v>
      </c>
      <c r="E22" s="37"/>
      <c r="F22" s="45"/>
      <c r="G22" s="45"/>
      <c r="H22" s="45"/>
      <c r="I22" s="53">
        <v>0</v>
      </c>
      <c r="J22" s="38"/>
      <c r="K22" s="45"/>
      <c r="L22" s="45"/>
      <c r="M22" s="45"/>
      <c r="N22" s="54">
        <v>0</v>
      </c>
      <c r="O22" s="38"/>
      <c r="P22" s="45"/>
      <c r="Q22" s="45"/>
      <c r="R22" s="45"/>
      <c r="S22" s="54">
        <v>0</v>
      </c>
      <c r="T22" s="38"/>
      <c r="U22" s="53"/>
      <c r="V22" s="45"/>
      <c r="W22" s="45"/>
      <c r="X22" s="53">
        <v>0</v>
      </c>
      <c r="Y22" s="20"/>
      <c r="Z22" s="1"/>
    </row>
    <row r="23" spans="1:27" ht="15.75" x14ac:dyDescent="0.25">
      <c r="A23" s="45"/>
      <c r="B23" s="45"/>
      <c r="C23" s="45" t="s">
        <v>1</v>
      </c>
      <c r="D23" s="53">
        <v>0</v>
      </c>
      <c r="E23" s="37"/>
      <c r="F23" s="45"/>
      <c r="G23" s="45"/>
      <c r="H23" s="45" t="s">
        <v>1</v>
      </c>
      <c r="I23" s="53">
        <v>0</v>
      </c>
      <c r="J23" s="37"/>
      <c r="K23" s="45"/>
      <c r="L23" s="45"/>
      <c r="M23" s="45" t="s">
        <v>1</v>
      </c>
      <c r="N23" s="53">
        <v>0</v>
      </c>
      <c r="O23" s="37"/>
      <c r="P23" s="45"/>
      <c r="Q23" s="45"/>
      <c r="R23" s="45" t="s">
        <v>1</v>
      </c>
      <c r="S23" s="53">
        <v>0</v>
      </c>
      <c r="T23" s="37"/>
      <c r="U23" s="53"/>
      <c r="V23" s="45"/>
      <c r="W23" s="53"/>
      <c r="X23" s="53">
        <v>0</v>
      </c>
      <c r="Y23" s="20"/>
      <c r="Z23" s="5"/>
    </row>
    <row r="24" spans="1:27" ht="15.75" x14ac:dyDescent="0.25">
      <c r="A24" s="45"/>
      <c r="B24" s="45"/>
      <c r="C24" s="45" t="s">
        <v>1</v>
      </c>
      <c r="D24" s="53">
        <v>0</v>
      </c>
      <c r="E24" s="37"/>
      <c r="F24" s="45"/>
      <c r="G24" s="45"/>
      <c r="H24" s="45" t="s">
        <v>1</v>
      </c>
      <c r="I24" s="53">
        <v>0</v>
      </c>
      <c r="J24" s="37"/>
      <c r="K24" s="45"/>
      <c r="L24" s="45"/>
      <c r="M24" s="45" t="s">
        <v>1</v>
      </c>
      <c r="N24" s="53">
        <v>0</v>
      </c>
      <c r="O24" s="37"/>
      <c r="P24" s="45"/>
      <c r="Q24" s="45"/>
      <c r="R24" s="45" t="s">
        <v>1</v>
      </c>
      <c r="S24" s="54">
        <v>0</v>
      </c>
      <c r="T24" s="38"/>
      <c r="U24" s="53"/>
      <c r="V24" s="45"/>
      <c r="W24" s="53"/>
      <c r="X24" s="53">
        <v>0</v>
      </c>
      <c r="Y24" s="20"/>
      <c r="Z24" s="5"/>
    </row>
    <row r="25" spans="1:27" ht="15.75" x14ac:dyDescent="0.25">
      <c r="A25" s="45" t="s">
        <v>1</v>
      </c>
      <c r="B25" s="45"/>
      <c r="C25" s="45" t="s">
        <v>1</v>
      </c>
      <c r="D25" s="53">
        <v>0</v>
      </c>
      <c r="E25" s="37"/>
      <c r="F25" s="45"/>
      <c r="G25" s="45"/>
      <c r="H25" s="45" t="s">
        <v>1</v>
      </c>
      <c r="I25" s="53">
        <v>0</v>
      </c>
      <c r="J25" s="37"/>
      <c r="K25" s="45"/>
      <c r="L25" s="45"/>
      <c r="M25" s="45" t="s">
        <v>1</v>
      </c>
      <c r="N25" s="54">
        <v>0</v>
      </c>
      <c r="O25" s="38"/>
      <c r="P25" s="45"/>
      <c r="Q25" s="45"/>
      <c r="R25" s="45" t="s">
        <v>1</v>
      </c>
      <c r="S25" s="54">
        <v>0</v>
      </c>
      <c r="T25" s="38"/>
      <c r="U25" s="54"/>
      <c r="V25" s="45"/>
      <c r="W25" s="54"/>
      <c r="X25" s="53">
        <v>0</v>
      </c>
      <c r="Y25" s="20"/>
      <c r="Z25" s="5"/>
    </row>
    <row r="26" spans="1:27" ht="15.75" x14ac:dyDescent="0.25">
      <c r="A26" s="45"/>
      <c r="B26" s="45"/>
      <c r="C26" s="45" t="s">
        <v>1</v>
      </c>
      <c r="D26" s="53">
        <v>0</v>
      </c>
      <c r="E26" s="37"/>
      <c r="F26" s="45"/>
      <c r="G26" s="45"/>
      <c r="H26" s="45" t="s">
        <v>1</v>
      </c>
      <c r="I26" s="53">
        <v>0</v>
      </c>
      <c r="J26" s="37"/>
      <c r="K26" s="45"/>
      <c r="L26" s="45"/>
      <c r="M26" s="45" t="s">
        <v>1</v>
      </c>
      <c r="N26" s="54">
        <v>0</v>
      </c>
      <c r="O26" s="38"/>
      <c r="P26" s="45"/>
      <c r="Q26" s="45"/>
      <c r="R26" s="45" t="s">
        <v>1</v>
      </c>
      <c r="S26" s="53">
        <v>0</v>
      </c>
      <c r="T26" s="38"/>
      <c r="U26" s="54"/>
      <c r="V26" s="45"/>
      <c r="W26" s="54"/>
      <c r="X26" s="53">
        <v>0</v>
      </c>
      <c r="Y26" s="20"/>
      <c r="Z26" s="5"/>
    </row>
    <row r="27" spans="1:27" ht="15.75" x14ac:dyDescent="0.25">
      <c r="A27" s="45"/>
      <c r="B27" s="45"/>
      <c r="C27" s="45" t="s">
        <v>1</v>
      </c>
      <c r="D27" s="53">
        <v>0</v>
      </c>
      <c r="E27" s="37"/>
      <c r="F27" s="45"/>
      <c r="G27" s="45"/>
      <c r="H27" s="45" t="s">
        <v>1</v>
      </c>
      <c r="I27" s="53">
        <v>0</v>
      </c>
      <c r="J27" s="37"/>
      <c r="K27" s="45"/>
      <c r="L27" s="45"/>
      <c r="M27" s="45" t="s">
        <v>1</v>
      </c>
      <c r="N27" s="54">
        <v>0</v>
      </c>
      <c r="O27" s="38"/>
      <c r="P27" s="45"/>
      <c r="Q27" s="45"/>
      <c r="R27" s="45" t="s">
        <v>1</v>
      </c>
      <c r="S27" s="54">
        <v>0</v>
      </c>
      <c r="T27" s="38"/>
      <c r="U27" s="54"/>
      <c r="V27" s="45"/>
      <c r="W27" s="54"/>
      <c r="X27" s="53">
        <v>0</v>
      </c>
      <c r="Y27" s="20"/>
      <c r="Z27" s="5"/>
    </row>
    <row r="28" spans="1:27" ht="15.75" x14ac:dyDescent="0.25">
      <c r="A28" s="45"/>
      <c r="B28" s="45"/>
      <c r="C28" s="45" t="s">
        <v>1</v>
      </c>
      <c r="D28" s="53">
        <v>0</v>
      </c>
      <c r="E28" s="37"/>
      <c r="F28" s="45"/>
      <c r="G28" s="45"/>
      <c r="H28" s="45" t="s">
        <v>1</v>
      </c>
      <c r="I28" s="53">
        <v>0</v>
      </c>
      <c r="J28" s="37"/>
      <c r="K28" s="45"/>
      <c r="L28" s="45"/>
      <c r="M28" s="45" t="s">
        <v>1</v>
      </c>
      <c r="N28" s="54">
        <v>0</v>
      </c>
      <c r="O28" s="38"/>
      <c r="P28" s="45"/>
      <c r="Q28" s="45"/>
      <c r="R28" s="45" t="s">
        <v>1</v>
      </c>
      <c r="S28" s="54">
        <v>0</v>
      </c>
      <c r="T28" s="38"/>
      <c r="U28" s="54"/>
      <c r="V28" s="45"/>
      <c r="W28" s="54"/>
      <c r="X28" s="53">
        <v>0</v>
      </c>
      <c r="Y28" s="20"/>
      <c r="Z28" s="5"/>
    </row>
    <row r="29" spans="1:27" ht="15.75" x14ac:dyDescent="0.25">
      <c r="A29" s="45"/>
      <c r="B29" s="45"/>
      <c r="C29" s="45" t="s">
        <v>1</v>
      </c>
      <c r="D29" s="53">
        <v>0</v>
      </c>
      <c r="E29" s="37"/>
      <c r="F29" s="45"/>
      <c r="G29" s="45"/>
      <c r="H29" s="48"/>
      <c r="I29" s="53">
        <v>0</v>
      </c>
      <c r="J29" s="37"/>
      <c r="K29" s="45"/>
      <c r="L29" s="45"/>
      <c r="M29" s="45" t="s">
        <v>1</v>
      </c>
      <c r="N29" s="54">
        <v>0</v>
      </c>
      <c r="O29" s="38"/>
      <c r="P29" s="45"/>
      <c r="Q29" s="45"/>
      <c r="R29" s="45" t="s">
        <v>1</v>
      </c>
      <c r="S29" s="54">
        <v>0</v>
      </c>
      <c r="T29" s="38"/>
      <c r="U29" s="54"/>
      <c r="V29" s="45"/>
      <c r="W29" s="54"/>
      <c r="X29" s="53">
        <v>0</v>
      </c>
      <c r="Y29" s="20"/>
      <c r="Z29" s="5"/>
    </row>
    <row r="30" spans="1:27" ht="15.75" x14ac:dyDescent="0.25">
      <c r="A30" s="45"/>
      <c r="B30" s="45"/>
      <c r="C30" s="45" t="s">
        <v>1</v>
      </c>
      <c r="D30" s="53">
        <v>0</v>
      </c>
      <c r="E30" s="37"/>
      <c r="F30" s="45"/>
      <c r="G30" s="45"/>
      <c r="H30" s="45" t="s">
        <v>1</v>
      </c>
      <c r="I30" s="53">
        <v>0</v>
      </c>
      <c r="J30" s="37"/>
      <c r="K30" s="45"/>
      <c r="L30" s="45"/>
      <c r="M30" s="45" t="s">
        <v>1</v>
      </c>
      <c r="N30" s="54">
        <v>0</v>
      </c>
      <c r="O30" s="38"/>
      <c r="P30" s="45"/>
      <c r="Q30" s="45"/>
      <c r="R30" s="45" t="s">
        <v>1</v>
      </c>
      <c r="S30" s="54">
        <v>0</v>
      </c>
      <c r="T30" s="38"/>
      <c r="U30" s="54"/>
      <c r="V30" s="45"/>
      <c r="W30" s="54"/>
      <c r="X30" s="53">
        <v>0</v>
      </c>
      <c r="Y30" s="20"/>
      <c r="Z30" s="5"/>
    </row>
    <row r="31" spans="1:27" ht="15.75" x14ac:dyDescent="0.25">
      <c r="A31" s="45"/>
      <c r="B31" s="45"/>
      <c r="C31" s="45" t="s">
        <v>1</v>
      </c>
      <c r="D31" s="53">
        <v>0</v>
      </c>
      <c r="E31" s="37"/>
      <c r="F31" s="45"/>
      <c r="G31" s="45"/>
      <c r="H31" s="45" t="s">
        <v>1</v>
      </c>
      <c r="I31" s="53">
        <v>0</v>
      </c>
      <c r="J31" s="37"/>
      <c r="K31" s="45"/>
      <c r="L31" s="45"/>
      <c r="M31" s="45" t="s">
        <v>1</v>
      </c>
      <c r="N31" s="54">
        <v>0</v>
      </c>
      <c r="O31" s="38"/>
      <c r="P31" s="45"/>
      <c r="Q31" s="45"/>
      <c r="R31" s="45" t="s">
        <v>1</v>
      </c>
      <c r="S31" s="54">
        <v>0</v>
      </c>
      <c r="T31" s="38"/>
      <c r="U31" s="54"/>
      <c r="V31" s="45"/>
      <c r="W31" s="54"/>
      <c r="X31" s="53">
        <v>0</v>
      </c>
      <c r="Y31" s="20"/>
      <c r="Z31" s="5"/>
    </row>
    <row r="32" spans="1:27" ht="15.75" x14ac:dyDescent="0.25">
      <c r="A32" s="45"/>
      <c r="B32" s="45"/>
      <c r="C32" s="45" t="s">
        <v>1</v>
      </c>
      <c r="D32" s="53">
        <v>0</v>
      </c>
      <c r="E32" s="37"/>
      <c r="F32" s="45"/>
      <c r="G32" s="45"/>
      <c r="H32" s="45"/>
      <c r="I32" s="53">
        <v>0</v>
      </c>
      <c r="J32" s="37"/>
      <c r="K32" s="45"/>
      <c r="L32" s="45"/>
      <c r="M32" s="45" t="s">
        <v>1</v>
      </c>
      <c r="N32" s="54">
        <v>0</v>
      </c>
      <c r="O32" s="38"/>
      <c r="P32" s="45"/>
      <c r="Q32" s="45"/>
      <c r="R32" s="45" t="s">
        <v>1</v>
      </c>
      <c r="S32" s="54">
        <v>0</v>
      </c>
      <c r="T32" s="38"/>
      <c r="U32" s="54"/>
      <c r="V32" s="45"/>
      <c r="W32" s="54"/>
      <c r="X32" s="53">
        <v>0</v>
      </c>
      <c r="Y32" s="20"/>
      <c r="Z32" s="5"/>
    </row>
    <row r="33" spans="1:28" ht="15.75" x14ac:dyDescent="0.25">
      <c r="A33" s="45"/>
      <c r="B33" s="45"/>
      <c r="C33" s="45" t="s">
        <v>1</v>
      </c>
      <c r="D33" s="53">
        <v>0</v>
      </c>
      <c r="E33" s="37"/>
      <c r="F33" s="45"/>
      <c r="G33" s="45"/>
      <c r="H33" s="45"/>
      <c r="I33" s="53">
        <v>0</v>
      </c>
      <c r="J33" s="37"/>
      <c r="K33" s="45"/>
      <c r="L33" s="45"/>
      <c r="M33" s="45" t="s">
        <v>1</v>
      </c>
      <c r="N33" s="54">
        <v>0</v>
      </c>
      <c r="O33" s="38"/>
      <c r="P33" s="45"/>
      <c r="Q33" s="45"/>
      <c r="R33" s="45" t="s">
        <v>1</v>
      </c>
      <c r="S33" s="54">
        <v>0</v>
      </c>
      <c r="T33" s="38"/>
      <c r="U33" s="54"/>
      <c r="V33" s="45"/>
      <c r="W33" s="54"/>
      <c r="X33" s="53">
        <v>0</v>
      </c>
      <c r="Y33" s="20"/>
      <c r="Z33" s="5"/>
    </row>
    <row r="34" spans="1:28" ht="15.75" x14ac:dyDescent="0.25">
      <c r="A34" s="45"/>
      <c r="B34" s="45"/>
      <c r="C34" s="45" t="s">
        <v>1</v>
      </c>
      <c r="D34" s="53">
        <v>0</v>
      </c>
      <c r="E34" s="37"/>
      <c r="F34" s="45"/>
      <c r="G34" s="45"/>
      <c r="H34" s="45"/>
      <c r="I34" s="53">
        <v>0</v>
      </c>
      <c r="J34" s="37"/>
      <c r="K34" s="45"/>
      <c r="L34" s="45"/>
      <c r="M34" s="45"/>
      <c r="N34" s="53">
        <v>0</v>
      </c>
      <c r="O34" s="37"/>
      <c r="P34" s="45"/>
      <c r="Q34" s="45"/>
      <c r="R34" s="45" t="s">
        <v>1</v>
      </c>
      <c r="S34" s="54">
        <v>0</v>
      </c>
      <c r="T34" s="38"/>
      <c r="U34" s="54"/>
      <c r="V34" s="45"/>
      <c r="W34" s="54"/>
      <c r="X34" s="53">
        <v>0</v>
      </c>
      <c r="Y34" s="20"/>
      <c r="Z34" s="5"/>
    </row>
    <row r="35" spans="1:28" ht="15.75" x14ac:dyDescent="0.25">
      <c r="A35" s="45"/>
      <c r="B35" s="45"/>
      <c r="C35" s="45" t="s">
        <v>1</v>
      </c>
      <c r="D35" s="53">
        <v>0</v>
      </c>
      <c r="E35" s="37"/>
      <c r="F35" s="45"/>
      <c r="G35" s="45"/>
      <c r="H35" s="45"/>
      <c r="I35" s="53">
        <v>0</v>
      </c>
      <c r="J35" s="37"/>
      <c r="K35" s="45"/>
      <c r="L35" s="45"/>
      <c r="M35" s="45"/>
      <c r="N35" s="53">
        <v>0</v>
      </c>
      <c r="O35" s="37"/>
      <c r="P35" s="45"/>
      <c r="Q35" s="45"/>
      <c r="R35" s="48" t="s">
        <v>1</v>
      </c>
      <c r="S35" s="53">
        <v>0</v>
      </c>
      <c r="T35" s="37"/>
      <c r="U35" s="53"/>
      <c r="V35" s="45"/>
      <c r="W35" s="53"/>
      <c r="X35" s="53">
        <v>0</v>
      </c>
      <c r="Y35" s="20"/>
      <c r="Z35" s="5"/>
    </row>
    <row r="36" spans="1:28" ht="15.75" x14ac:dyDescent="0.25">
      <c r="A36" s="45"/>
      <c r="B36" s="45"/>
      <c r="C36" s="45" t="s">
        <v>1</v>
      </c>
      <c r="D36" s="53">
        <v>0</v>
      </c>
      <c r="E36" s="37"/>
      <c r="F36" s="45"/>
      <c r="G36" s="45"/>
      <c r="H36" s="45"/>
      <c r="I36" s="53">
        <v>0</v>
      </c>
      <c r="J36" s="37"/>
      <c r="K36" s="45"/>
      <c r="L36" s="45"/>
      <c r="M36" s="45"/>
      <c r="N36" s="53">
        <v>0</v>
      </c>
      <c r="O36" s="37"/>
      <c r="P36" s="45"/>
      <c r="Q36" s="45"/>
      <c r="R36" s="48"/>
      <c r="S36" s="53">
        <v>0</v>
      </c>
      <c r="T36" s="37"/>
      <c r="U36" s="53"/>
      <c r="V36" s="45"/>
      <c r="W36" s="53"/>
      <c r="X36" s="53">
        <v>0</v>
      </c>
      <c r="Y36" s="20"/>
      <c r="Z36" s="5"/>
    </row>
    <row r="37" spans="1:28" ht="15.75" x14ac:dyDescent="0.25">
      <c r="A37" s="45"/>
      <c r="B37" s="45"/>
      <c r="C37" s="45"/>
      <c r="D37" s="53">
        <v>0</v>
      </c>
      <c r="E37" s="37"/>
      <c r="F37" s="45"/>
      <c r="G37" s="45"/>
      <c r="H37" s="45"/>
      <c r="I37" s="53">
        <v>0</v>
      </c>
      <c r="J37" s="37"/>
      <c r="K37" s="45"/>
      <c r="L37" s="45"/>
      <c r="M37" s="45"/>
      <c r="N37" s="53">
        <v>0</v>
      </c>
      <c r="O37" s="37"/>
      <c r="P37" s="45"/>
      <c r="Q37" s="45"/>
      <c r="R37" s="48"/>
      <c r="S37" s="53">
        <v>0</v>
      </c>
      <c r="T37" s="37"/>
      <c r="U37" s="53"/>
      <c r="V37" s="45"/>
      <c r="W37" s="53"/>
      <c r="X37" s="53">
        <v>0</v>
      </c>
      <c r="Y37" s="20"/>
      <c r="Z37" s="5"/>
    </row>
    <row r="38" spans="1:28" ht="15.75" x14ac:dyDescent="0.25">
      <c r="A38" s="39"/>
      <c r="B38" s="39"/>
      <c r="C38" s="39"/>
      <c r="D38" s="40">
        <f>SUM(D21:D37)</f>
        <v>0</v>
      </c>
      <c r="E38" s="40"/>
      <c r="F38" s="40"/>
      <c r="G38" s="40"/>
      <c r="H38" s="40"/>
      <c r="I38" s="40">
        <f>SUM(I21:I37)</f>
        <v>0</v>
      </c>
      <c r="J38" s="40"/>
      <c r="K38" s="40"/>
      <c r="L38" s="40"/>
      <c r="M38" s="40"/>
      <c r="N38" s="40">
        <f>SUM(N21:N37)</f>
        <v>0</v>
      </c>
      <c r="O38" s="40"/>
      <c r="P38" s="40" t="s">
        <v>1</v>
      </c>
      <c r="Q38" s="40"/>
      <c r="R38" s="40"/>
      <c r="S38" s="40">
        <f>SUM(S21:S37)</f>
        <v>0</v>
      </c>
      <c r="T38" s="40"/>
      <c r="U38" s="40"/>
      <c r="V38" s="40"/>
      <c r="W38" s="40"/>
      <c r="X38" s="40">
        <f>SUM(X21:X37)</f>
        <v>0</v>
      </c>
      <c r="Y38" s="21"/>
      <c r="Z38" s="5"/>
    </row>
    <row r="39" spans="1:28" ht="15.75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 t="s">
        <v>1</v>
      </c>
      <c r="Y39" s="9"/>
    </row>
    <row r="40" spans="1:28" ht="15.75" x14ac:dyDescent="0.25">
      <c r="A40" s="35" t="s">
        <v>18</v>
      </c>
      <c r="B40" s="35"/>
      <c r="C40" s="35"/>
      <c r="D40" s="35" t="s">
        <v>1</v>
      </c>
      <c r="E40" s="35"/>
      <c r="F40" s="35" t="s">
        <v>1</v>
      </c>
      <c r="G40" s="35"/>
      <c r="H40" s="35"/>
      <c r="I40" s="41" t="s">
        <v>1</v>
      </c>
      <c r="J40" s="41"/>
      <c r="K40" s="35"/>
      <c r="L40" s="35"/>
      <c r="M40" s="42"/>
      <c r="N40" s="35" t="s">
        <v>1</v>
      </c>
      <c r="O40" s="35"/>
      <c r="P40" s="35"/>
      <c r="Q40" s="35"/>
      <c r="R40" s="35"/>
      <c r="S40" s="35" t="s">
        <v>1</v>
      </c>
      <c r="T40" s="35"/>
      <c r="U40" s="34" t="s">
        <v>1</v>
      </c>
      <c r="V40" s="34"/>
      <c r="W40" s="35"/>
      <c r="X40" s="35"/>
      <c r="Y40" s="9"/>
      <c r="AB40" t="s">
        <v>1</v>
      </c>
    </row>
    <row r="41" spans="1:28" ht="15.75" x14ac:dyDescent="0.25">
      <c r="A41" s="35" t="s">
        <v>1</v>
      </c>
      <c r="B41" s="43" t="s">
        <v>10</v>
      </c>
      <c r="C41" s="35"/>
      <c r="D41" s="35"/>
      <c r="E41" s="35"/>
      <c r="F41" s="35"/>
      <c r="G41" s="35"/>
      <c r="H41" s="35"/>
      <c r="I41" s="35"/>
      <c r="J41" s="35"/>
      <c r="K41" s="35"/>
      <c r="L41" s="43" t="s">
        <v>15</v>
      </c>
      <c r="M41" s="35"/>
      <c r="N41" s="35" t="s">
        <v>1</v>
      </c>
      <c r="O41" s="35"/>
      <c r="P41" s="35"/>
      <c r="Q41" s="35"/>
      <c r="R41" s="35"/>
      <c r="S41" s="35"/>
      <c r="T41" s="35"/>
      <c r="U41" s="35" t="s">
        <v>1</v>
      </c>
      <c r="V41" s="35"/>
      <c r="W41" s="35"/>
      <c r="X41" s="35"/>
      <c r="Y41" s="9"/>
    </row>
    <row r="42" spans="1:28" ht="15.75" x14ac:dyDescent="0.25">
      <c r="A42" s="35"/>
      <c r="B42" s="35" t="s">
        <v>23</v>
      </c>
      <c r="C42" s="44">
        <f>SUMIF(B21:B37,"Bills",D21:D37)+SUMIF(G21:G37,"Bills",I21:I37)+SUMIF(L21:L37,"Bills",N21:N37)+SUMIF(Q21:Q37,"Bills",S21:S37)+SUMIF(V21:V37,"Bills",X21:X37)</f>
        <v>0</v>
      </c>
      <c r="D42" s="35"/>
      <c r="E42" s="35"/>
      <c r="F42" s="35"/>
      <c r="G42" s="35"/>
      <c r="H42" s="35"/>
      <c r="I42" s="35"/>
      <c r="J42" s="35"/>
      <c r="K42" s="35"/>
      <c r="L42" s="35" t="s">
        <v>32</v>
      </c>
      <c r="M42" s="44">
        <f>SUMIF(B5:B16,"Pay",D5:D16)+SUMIF(G5:G16,"Pay",I5:I16)+SUMIF(L5:L16,"Pay",N5:N16)+SUMIF(Q5:Q16,"Pay",S5:S16)+SUMIF(V5:V16,"Pay",X5:X16)</f>
        <v>0</v>
      </c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9"/>
    </row>
    <row r="43" spans="1:28" ht="15.75" x14ac:dyDescent="0.25">
      <c r="A43" s="35"/>
      <c r="B43" s="35" t="s">
        <v>24</v>
      </c>
      <c r="C43" s="44">
        <f>SUMIF(B21:B37,"Fuel",D21:D37)+SUMIF(G21:G37,"Fuel",I21:I37)+SUMIF(L21:L37,"Fuel",N21:N37)+SUMIF(Q21:Q37,"Fuel",S21:S37)+SUMIF(V21:V37,"Fuel",X21:X37)</f>
        <v>0</v>
      </c>
      <c r="D43" s="35"/>
      <c r="E43" s="35"/>
      <c r="F43" s="35"/>
      <c r="G43" s="35"/>
      <c r="H43" s="35"/>
      <c r="I43" s="35"/>
      <c r="J43" s="35"/>
      <c r="K43" s="35"/>
      <c r="L43" s="35" t="s">
        <v>33</v>
      </c>
      <c r="M43" s="44">
        <f>SUMIF(B5:B16,"Property Income",D5:D16)+SUMIF(G5:G16,"Property Income",I5:I16)+SUMIF(L5:L16,"Property Income",N5:N16)+SUMIF(Q5:Q16,"Property Income",S5:S16)+SUMIF(V5:V16,"Property Income",X5:X16)</f>
        <v>0</v>
      </c>
      <c r="N43" s="35"/>
      <c r="O43" s="35"/>
      <c r="P43" s="35"/>
      <c r="Q43" s="35"/>
      <c r="R43" s="35"/>
      <c r="S43" s="35"/>
      <c r="T43" s="35"/>
      <c r="U43" s="35"/>
      <c r="V43" s="35"/>
      <c r="W43" s="35" t="s">
        <v>1</v>
      </c>
      <c r="X43" s="35" t="s">
        <v>1</v>
      </c>
      <c r="Y43" s="9"/>
    </row>
    <row r="44" spans="1:28" ht="15.75" x14ac:dyDescent="0.25">
      <c r="A44" s="35"/>
      <c r="B44" s="35" t="s">
        <v>25</v>
      </c>
      <c r="C44" s="44">
        <f>SUMIF(B21:B37,"Groceries",D21:D37)+SUMIF(G21:G37,"Groceries",I21:I37)+SUMIF(L21:L37,"Groceries",N21:N37)+SUMIF(Q21:Q37,"Groceries",S21:S37)+SUMIF(V21:V37,"Groceries",X21:X37)</f>
        <v>0</v>
      </c>
      <c r="D44" s="35"/>
      <c r="E44" s="35"/>
      <c r="F44" s="35"/>
      <c r="G44" s="35"/>
      <c r="H44" s="35"/>
      <c r="I44" s="35"/>
      <c r="J44" s="35"/>
      <c r="K44" s="35"/>
      <c r="L44" s="35" t="s">
        <v>34</v>
      </c>
      <c r="M44" s="44">
        <f>SUMIF(B5:B16,"Shares",D5:D16)+SUMIF(G5:G16,"Shares",I5:I16)+SUMIF(L5:L16,"Shares",N5:N16)+SUMIF(Q5:Q16,"Shares",S5:S16)+SUMIF(V5:V16,"Shares",X5:X16)</f>
        <v>0</v>
      </c>
      <c r="N44" s="35"/>
      <c r="O44" s="35"/>
      <c r="P44" s="35"/>
      <c r="Q44" s="35"/>
      <c r="R44" s="35"/>
      <c r="S44" s="35"/>
      <c r="T44" s="35"/>
      <c r="U44" s="35"/>
      <c r="V44" s="35"/>
      <c r="W44" s="35" t="s">
        <v>19</v>
      </c>
      <c r="X44" s="44">
        <f>D38+I38+N38+S38+X38</f>
        <v>0</v>
      </c>
      <c r="Y44" s="11"/>
    </row>
    <row r="45" spans="1:28" ht="15.75" x14ac:dyDescent="0.25">
      <c r="A45" s="35"/>
      <c r="B45" s="35" t="s">
        <v>26</v>
      </c>
      <c r="C45" s="44">
        <f>SUMIF(B21:B37,"Loans",D21:D37)+SUMIF(G21:G37,"Loans",I21:I37)+SUMIF(L21:L37,"Loans",N21:N37)+SUMIF(Q21:Q37,"Loans",S21:S37)+SUMIF(V21:V37,"Loans",X21:X37)</f>
        <v>0</v>
      </c>
      <c r="D45" s="35"/>
      <c r="E45" s="35"/>
      <c r="F45" s="35"/>
      <c r="G45" s="35"/>
      <c r="H45" s="35"/>
      <c r="I45" s="35"/>
      <c r="J45" s="35"/>
      <c r="K45" s="35"/>
      <c r="L45" s="35" t="s">
        <v>35</v>
      </c>
      <c r="M45" s="44">
        <f>SUMIF(B5:B16,"Business",D5:D16)+SUMIF(G5:G16,"Business",I5:I16)+SUMIF(L5:L16,"Business",N5:N16)+SUMIF(Q5:Q16,"Business",S5:S16)+SUMIF(V5:V16,"Business",X5:X16)</f>
        <v>0</v>
      </c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9"/>
    </row>
    <row r="46" spans="1:28" ht="15.75" x14ac:dyDescent="0.25">
      <c r="A46" s="35"/>
      <c r="B46" s="35" t="s">
        <v>27</v>
      </c>
      <c r="C46" s="44">
        <f>SUMIF(B21:B37,"Entertainment",D21:D37)+SUMIF(G21:G37,"Entertainment",I21:I37)+SUMIF(L21:L37,"Entertainment",N21:N37)+SUMIF(Q21:Q37,"Entertainment",S21:S37)+SUMIF(V21:V37,"Entertainment",X21:X37)</f>
        <v>0</v>
      </c>
      <c r="D46" s="35"/>
      <c r="E46" s="35" t="s">
        <v>1</v>
      </c>
      <c r="F46" s="35"/>
      <c r="G46" s="35"/>
      <c r="H46" s="35"/>
      <c r="I46" s="35"/>
      <c r="J46" s="35"/>
      <c r="K46" s="35"/>
      <c r="L46" s="35" t="s">
        <v>28</v>
      </c>
      <c r="M46" s="44">
        <f>SUMIF(B5:B16,"Other",D5:D16)+SUMIF(G5:G16,"Other",I5:I16)+SUMIF(L5:L16,"Other",N5:N16)+SUMIF(Q5:Q16,"Other",S5:S16)+SUMIF(V5:V16,"Other",X5:X16)</f>
        <v>0</v>
      </c>
      <c r="N46" s="35"/>
      <c r="O46" s="35"/>
      <c r="P46" s="35"/>
      <c r="Q46" s="35"/>
      <c r="R46" s="35"/>
      <c r="S46" s="35"/>
      <c r="T46" s="35"/>
      <c r="U46" s="35"/>
      <c r="V46" s="35"/>
      <c r="W46" s="35" t="s">
        <v>20</v>
      </c>
      <c r="X46" s="44">
        <f>D17+I17+N17+S17+X17</f>
        <v>0</v>
      </c>
      <c r="Y46" s="12"/>
    </row>
    <row r="47" spans="1:28" x14ac:dyDescent="0.25">
      <c r="A47" s="9"/>
      <c r="B47" s="9" t="s">
        <v>28</v>
      </c>
      <c r="C47" s="22">
        <f>SUMIF(B21:B37,"Other",D21:D37)+SUMIF(G21:G37,"Other",I21:I37)+SUMIF(L21:L37,"Other",N21:N37)+SUMIF(Q21:Q37,"Other",S21:S37)+SUMIF(V21:V37,"Other",X21:X37)</f>
        <v>0</v>
      </c>
      <c r="D47" s="9" t="s">
        <v>1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8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 t="s">
        <v>1</v>
      </c>
      <c r="V48" s="9"/>
      <c r="W48" s="9" t="s">
        <v>21</v>
      </c>
      <c r="X48" s="22">
        <f>X46-X44</f>
        <v>0</v>
      </c>
      <c r="Y48" s="12"/>
    </row>
    <row r="49" spans="1:2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 t="s">
        <v>1</v>
      </c>
      <c r="O49" s="9"/>
      <c r="P49" s="9" t="s">
        <v>1</v>
      </c>
      <c r="Q49" s="9"/>
      <c r="R49" s="9"/>
      <c r="S49" s="9" t="s">
        <v>1</v>
      </c>
      <c r="T49" s="9"/>
      <c r="U49" s="9"/>
      <c r="V49" s="9"/>
      <c r="W49" s="9"/>
      <c r="X49" s="9"/>
      <c r="Y49" s="9"/>
    </row>
    <row r="50" spans="1:25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 t="s">
        <v>1</v>
      </c>
      <c r="O50" s="9"/>
      <c r="P50" s="9" t="s">
        <v>1</v>
      </c>
      <c r="Q50" s="9"/>
      <c r="R50" s="9"/>
      <c r="S50" s="9" t="s">
        <v>1</v>
      </c>
      <c r="T50" s="9"/>
      <c r="U50" s="9"/>
      <c r="V50" s="9"/>
      <c r="W50" s="9"/>
      <c r="X50" s="9"/>
    </row>
    <row r="51" spans="1:25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 t="s">
        <v>1</v>
      </c>
      <c r="O51" s="9"/>
      <c r="P51" s="9" t="s">
        <v>1</v>
      </c>
      <c r="Q51" s="9"/>
      <c r="R51" s="9"/>
      <c r="S51" s="9" t="s">
        <v>1</v>
      </c>
      <c r="T51" s="9"/>
      <c r="U51" s="9"/>
      <c r="V51" s="9"/>
      <c r="W51" s="9"/>
      <c r="X51" s="9"/>
    </row>
    <row r="52" spans="1:25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 t="s">
        <v>1</v>
      </c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5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 t="s">
        <v>1</v>
      </c>
      <c r="O53" s="9"/>
      <c r="P53" s="9" t="s">
        <v>1</v>
      </c>
      <c r="Q53" s="9"/>
      <c r="R53" s="9"/>
      <c r="S53" s="9"/>
      <c r="T53" s="9"/>
      <c r="U53" s="9"/>
      <c r="V53" s="9"/>
      <c r="W53" s="9"/>
      <c r="X53" s="9"/>
    </row>
    <row r="54" spans="1:25" x14ac:dyDescent="0.25">
      <c r="B54" s="9"/>
      <c r="C54" s="9"/>
      <c r="D54" s="9"/>
      <c r="E54" s="9"/>
      <c r="F54" s="9" t="s">
        <v>1</v>
      </c>
      <c r="G54" s="9"/>
      <c r="H54" s="9"/>
      <c r="I54" s="9"/>
      <c r="J54" s="9"/>
      <c r="K54" s="9"/>
      <c r="L54" s="9"/>
      <c r="M54" s="9"/>
      <c r="N54" s="9" t="s">
        <v>1</v>
      </c>
      <c r="O54" s="9"/>
      <c r="P54" s="9" t="s">
        <v>1</v>
      </c>
      <c r="Q54" s="9"/>
      <c r="R54" s="9"/>
      <c r="S54" s="9"/>
      <c r="T54" s="9"/>
      <c r="U54" s="9"/>
      <c r="V54" s="9"/>
      <c r="W54" s="9"/>
      <c r="X54" s="9"/>
    </row>
    <row r="55" spans="1:25" x14ac:dyDescent="0.25">
      <c r="B55" s="9"/>
      <c r="C55" s="9"/>
      <c r="D55" s="9"/>
      <c r="E55" s="9"/>
      <c r="F55" s="9" t="s">
        <v>1</v>
      </c>
      <c r="G55" s="9"/>
      <c r="H55" s="9"/>
      <c r="I55" s="9"/>
      <c r="J55" s="9"/>
      <c r="K55" s="9"/>
      <c r="L55" s="9"/>
      <c r="M55" s="9"/>
      <c r="N55" s="9"/>
      <c r="O55" s="9"/>
      <c r="P55" s="9" t="s">
        <v>1</v>
      </c>
      <c r="Q55" s="9"/>
      <c r="R55" s="9"/>
      <c r="S55" s="9"/>
      <c r="T55" s="9"/>
      <c r="U55" s="9"/>
      <c r="V55" s="9"/>
      <c r="W55" s="9"/>
      <c r="X55" s="9"/>
    </row>
    <row r="56" spans="1:25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 t="s">
        <v>1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5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5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</sheetData>
  <sheetProtection algorithmName="SHA-512" hashValue="6eHSghYlr/JcVN2e+0hQAxjcNyzrcfOkpsKc7gCU5vRFoS79tSjqaebRkUBbJ/qJ6m165sh7PY6t7wNMhZIdXQ==" saltValue="411gG52q1Rh71whwojYGzw==" spinCount="100000" sheet="1" formatCells="0" formatColumns="0" formatRows="0" insertColumns="0" insertRows="0" insertHyperlinks="0" deleteColumns="0" deleteRows="0" sort="0" autoFilter="0" pivotTables="0"/>
  <protectedRanges>
    <protectedRange sqref="A21:Y37" name="Range2"/>
    <protectedRange sqref="A5:Y16" name="Range1"/>
  </protectedRanges>
  <mergeCells count="3">
    <mergeCell ref="A1:Y2"/>
    <mergeCell ref="A3:X3"/>
    <mergeCell ref="A19:X19"/>
  </mergeCells>
  <pageMargins left="0.7" right="0.7" top="0.75" bottom="0.75" header="0.3" footer="0.3"/>
  <pageSetup paperSize="9" scale="3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FE05CB-180F-4212-B53C-146E2606C1A2}">
          <x14:formula1>
            <xm:f>Data!$C$3:$C$8</xm:f>
          </x14:formula1>
          <xm:sqref>V21:V37 Q21:Q37 L21:L37 G21:G37 B21:B37</xm:sqref>
        </x14:dataValidation>
        <x14:dataValidation type="list" allowBlank="1" showInputMessage="1" showErrorMessage="1" xr:uid="{B94AA875-A147-484B-8A1D-52EAB5BD6B42}">
          <x14:formula1>
            <xm:f>Data!$D$3:$D$7</xm:f>
          </x14:formula1>
          <xm:sqref>B5:B16 G5:G16 L5:L16 Q5:Q16 V5:V16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152BB-DC37-4518-8487-F2DC5E563A6C}">
  <sheetPr>
    <pageSetUpPr fitToPage="1"/>
  </sheetPr>
  <dimension ref="A1:Y58"/>
  <sheetViews>
    <sheetView workbookViewId="0">
      <selection activeCell="A4" sqref="A4"/>
    </sheetView>
  </sheetViews>
  <sheetFormatPr defaultColWidth="11.5703125" defaultRowHeight="15" x14ac:dyDescent="0.25"/>
  <cols>
    <col min="2" max="2" width="18.28515625" customWidth="1"/>
    <col min="3" max="3" width="25.7109375" customWidth="1"/>
    <col min="4" max="4" width="14" bestFit="1" customWidth="1"/>
    <col min="5" max="5" width="5.42578125" customWidth="1"/>
    <col min="7" max="7" width="17" customWidth="1"/>
    <col min="8" max="8" width="25.7109375" customWidth="1"/>
    <col min="10" max="10" width="4" customWidth="1"/>
    <col min="12" max="12" width="18.140625" customWidth="1"/>
    <col min="13" max="13" width="25.7109375" customWidth="1"/>
    <col min="15" max="15" width="3.85546875" customWidth="1"/>
    <col min="17" max="17" width="18.28515625" customWidth="1"/>
    <col min="18" max="18" width="23.42578125" customWidth="1"/>
    <col min="20" max="20" width="3.7109375" customWidth="1"/>
    <col min="263" max="263" width="25.7109375" customWidth="1"/>
    <col min="266" max="266" width="25.7109375" customWidth="1"/>
    <col min="267" max="267" width="14" bestFit="1" customWidth="1"/>
    <col min="269" max="269" width="25.7109375" customWidth="1"/>
    <col min="272" max="272" width="25.7109375" customWidth="1"/>
    <col min="275" max="275" width="23.42578125" customWidth="1"/>
    <col min="519" max="519" width="25.7109375" customWidth="1"/>
    <col min="522" max="522" width="25.7109375" customWidth="1"/>
    <col min="523" max="523" width="14" bestFit="1" customWidth="1"/>
    <col min="525" max="525" width="25.7109375" customWidth="1"/>
    <col min="528" max="528" width="25.7109375" customWidth="1"/>
    <col min="531" max="531" width="23.42578125" customWidth="1"/>
    <col min="775" max="775" width="25.7109375" customWidth="1"/>
    <col min="778" max="778" width="25.7109375" customWidth="1"/>
    <col min="779" max="779" width="14" bestFit="1" customWidth="1"/>
    <col min="781" max="781" width="25.7109375" customWidth="1"/>
    <col min="784" max="784" width="25.7109375" customWidth="1"/>
    <col min="787" max="787" width="23.42578125" customWidth="1"/>
    <col min="1031" max="1031" width="25.7109375" customWidth="1"/>
    <col min="1034" max="1034" width="25.7109375" customWidth="1"/>
    <col min="1035" max="1035" width="14" bestFit="1" customWidth="1"/>
    <col min="1037" max="1037" width="25.7109375" customWidth="1"/>
    <col min="1040" max="1040" width="25.7109375" customWidth="1"/>
    <col min="1043" max="1043" width="23.42578125" customWidth="1"/>
    <col min="1287" max="1287" width="25.7109375" customWidth="1"/>
    <col min="1290" max="1290" width="25.7109375" customWidth="1"/>
    <col min="1291" max="1291" width="14" bestFit="1" customWidth="1"/>
    <col min="1293" max="1293" width="25.7109375" customWidth="1"/>
    <col min="1296" max="1296" width="25.7109375" customWidth="1"/>
    <col min="1299" max="1299" width="23.42578125" customWidth="1"/>
    <col min="1543" max="1543" width="25.7109375" customWidth="1"/>
    <col min="1546" max="1546" width="25.7109375" customWidth="1"/>
    <col min="1547" max="1547" width="14" bestFit="1" customWidth="1"/>
    <col min="1549" max="1549" width="25.7109375" customWidth="1"/>
    <col min="1552" max="1552" width="25.7109375" customWidth="1"/>
    <col min="1555" max="1555" width="23.42578125" customWidth="1"/>
    <col min="1799" max="1799" width="25.7109375" customWidth="1"/>
    <col min="1802" max="1802" width="25.7109375" customWidth="1"/>
    <col min="1803" max="1803" width="14" bestFit="1" customWidth="1"/>
    <col min="1805" max="1805" width="25.7109375" customWidth="1"/>
    <col min="1808" max="1808" width="25.7109375" customWidth="1"/>
    <col min="1811" max="1811" width="23.42578125" customWidth="1"/>
    <col min="2055" max="2055" width="25.7109375" customWidth="1"/>
    <col min="2058" max="2058" width="25.7109375" customWidth="1"/>
    <col min="2059" max="2059" width="14" bestFit="1" customWidth="1"/>
    <col min="2061" max="2061" width="25.7109375" customWidth="1"/>
    <col min="2064" max="2064" width="25.7109375" customWidth="1"/>
    <col min="2067" max="2067" width="23.42578125" customWidth="1"/>
    <col min="2311" max="2311" width="25.7109375" customWidth="1"/>
    <col min="2314" max="2314" width="25.7109375" customWidth="1"/>
    <col min="2315" max="2315" width="14" bestFit="1" customWidth="1"/>
    <col min="2317" max="2317" width="25.7109375" customWidth="1"/>
    <col min="2320" max="2320" width="25.7109375" customWidth="1"/>
    <col min="2323" max="2323" width="23.42578125" customWidth="1"/>
    <col min="2567" max="2567" width="25.7109375" customWidth="1"/>
    <col min="2570" max="2570" width="25.7109375" customWidth="1"/>
    <col min="2571" max="2571" width="14" bestFit="1" customWidth="1"/>
    <col min="2573" max="2573" width="25.7109375" customWidth="1"/>
    <col min="2576" max="2576" width="25.7109375" customWidth="1"/>
    <col min="2579" max="2579" width="23.42578125" customWidth="1"/>
    <col min="2823" max="2823" width="25.7109375" customWidth="1"/>
    <col min="2826" max="2826" width="25.7109375" customWidth="1"/>
    <col min="2827" max="2827" width="14" bestFit="1" customWidth="1"/>
    <col min="2829" max="2829" width="25.7109375" customWidth="1"/>
    <col min="2832" max="2832" width="25.7109375" customWidth="1"/>
    <col min="2835" max="2835" width="23.42578125" customWidth="1"/>
    <col min="3079" max="3079" width="25.7109375" customWidth="1"/>
    <col min="3082" max="3082" width="25.7109375" customWidth="1"/>
    <col min="3083" max="3083" width="14" bestFit="1" customWidth="1"/>
    <col min="3085" max="3085" width="25.7109375" customWidth="1"/>
    <col min="3088" max="3088" width="25.7109375" customWidth="1"/>
    <col min="3091" max="3091" width="23.42578125" customWidth="1"/>
    <col min="3335" max="3335" width="25.7109375" customWidth="1"/>
    <col min="3338" max="3338" width="25.7109375" customWidth="1"/>
    <col min="3339" max="3339" width="14" bestFit="1" customWidth="1"/>
    <col min="3341" max="3341" width="25.7109375" customWidth="1"/>
    <col min="3344" max="3344" width="25.7109375" customWidth="1"/>
    <col min="3347" max="3347" width="23.42578125" customWidth="1"/>
    <col min="3591" max="3591" width="25.7109375" customWidth="1"/>
    <col min="3594" max="3594" width="25.7109375" customWidth="1"/>
    <col min="3595" max="3595" width="14" bestFit="1" customWidth="1"/>
    <col min="3597" max="3597" width="25.7109375" customWidth="1"/>
    <col min="3600" max="3600" width="25.7109375" customWidth="1"/>
    <col min="3603" max="3603" width="23.42578125" customWidth="1"/>
    <col min="3847" max="3847" width="25.7109375" customWidth="1"/>
    <col min="3850" max="3850" width="25.7109375" customWidth="1"/>
    <col min="3851" max="3851" width="14" bestFit="1" customWidth="1"/>
    <col min="3853" max="3853" width="25.7109375" customWidth="1"/>
    <col min="3856" max="3856" width="25.7109375" customWidth="1"/>
    <col min="3859" max="3859" width="23.42578125" customWidth="1"/>
    <col min="4103" max="4103" width="25.7109375" customWidth="1"/>
    <col min="4106" max="4106" width="25.7109375" customWidth="1"/>
    <col min="4107" max="4107" width="14" bestFit="1" customWidth="1"/>
    <col min="4109" max="4109" width="25.7109375" customWidth="1"/>
    <col min="4112" max="4112" width="25.7109375" customWidth="1"/>
    <col min="4115" max="4115" width="23.42578125" customWidth="1"/>
    <col min="4359" max="4359" width="25.7109375" customWidth="1"/>
    <col min="4362" max="4362" width="25.7109375" customWidth="1"/>
    <col min="4363" max="4363" width="14" bestFit="1" customWidth="1"/>
    <col min="4365" max="4365" width="25.7109375" customWidth="1"/>
    <col min="4368" max="4368" width="25.7109375" customWidth="1"/>
    <col min="4371" max="4371" width="23.42578125" customWidth="1"/>
    <col min="4615" max="4615" width="25.7109375" customWidth="1"/>
    <col min="4618" max="4618" width="25.7109375" customWidth="1"/>
    <col min="4619" max="4619" width="14" bestFit="1" customWidth="1"/>
    <col min="4621" max="4621" width="25.7109375" customWidth="1"/>
    <col min="4624" max="4624" width="25.7109375" customWidth="1"/>
    <col min="4627" max="4627" width="23.42578125" customWidth="1"/>
    <col min="4871" max="4871" width="25.7109375" customWidth="1"/>
    <col min="4874" max="4874" width="25.7109375" customWidth="1"/>
    <col min="4875" max="4875" width="14" bestFit="1" customWidth="1"/>
    <col min="4877" max="4877" width="25.7109375" customWidth="1"/>
    <col min="4880" max="4880" width="25.7109375" customWidth="1"/>
    <col min="4883" max="4883" width="23.42578125" customWidth="1"/>
    <col min="5127" max="5127" width="25.7109375" customWidth="1"/>
    <col min="5130" max="5130" width="25.7109375" customWidth="1"/>
    <col min="5131" max="5131" width="14" bestFit="1" customWidth="1"/>
    <col min="5133" max="5133" width="25.7109375" customWidth="1"/>
    <col min="5136" max="5136" width="25.7109375" customWidth="1"/>
    <col min="5139" max="5139" width="23.42578125" customWidth="1"/>
    <col min="5383" max="5383" width="25.7109375" customWidth="1"/>
    <col min="5386" max="5386" width="25.7109375" customWidth="1"/>
    <col min="5387" max="5387" width="14" bestFit="1" customWidth="1"/>
    <col min="5389" max="5389" width="25.7109375" customWidth="1"/>
    <col min="5392" max="5392" width="25.7109375" customWidth="1"/>
    <col min="5395" max="5395" width="23.42578125" customWidth="1"/>
    <col min="5639" max="5639" width="25.7109375" customWidth="1"/>
    <col min="5642" max="5642" width="25.7109375" customWidth="1"/>
    <col min="5643" max="5643" width="14" bestFit="1" customWidth="1"/>
    <col min="5645" max="5645" width="25.7109375" customWidth="1"/>
    <col min="5648" max="5648" width="25.7109375" customWidth="1"/>
    <col min="5651" max="5651" width="23.42578125" customWidth="1"/>
    <col min="5895" max="5895" width="25.7109375" customWidth="1"/>
    <col min="5898" max="5898" width="25.7109375" customWidth="1"/>
    <col min="5899" max="5899" width="14" bestFit="1" customWidth="1"/>
    <col min="5901" max="5901" width="25.7109375" customWidth="1"/>
    <col min="5904" max="5904" width="25.7109375" customWidth="1"/>
    <col min="5907" max="5907" width="23.42578125" customWidth="1"/>
    <col min="6151" max="6151" width="25.7109375" customWidth="1"/>
    <col min="6154" max="6154" width="25.7109375" customWidth="1"/>
    <col min="6155" max="6155" width="14" bestFit="1" customWidth="1"/>
    <col min="6157" max="6157" width="25.7109375" customWidth="1"/>
    <col min="6160" max="6160" width="25.7109375" customWidth="1"/>
    <col min="6163" max="6163" width="23.42578125" customWidth="1"/>
    <col min="6407" max="6407" width="25.7109375" customWidth="1"/>
    <col min="6410" max="6410" width="25.7109375" customWidth="1"/>
    <col min="6411" max="6411" width="14" bestFit="1" customWidth="1"/>
    <col min="6413" max="6413" width="25.7109375" customWidth="1"/>
    <col min="6416" max="6416" width="25.7109375" customWidth="1"/>
    <col min="6419" max="6419" width="23.42578125" customWidth="1"/>
    <col min="6663" max="6663" width="25.7109375" customWidth="1"/>
    <col min="6666" max="6666" width="25.7109375" customWidth="1"/>
    <col min="6667" max="6667" width="14" bestFit="1" customWidth="1"/>
    <col min="6669" max="6669" width="25.7109375" customWidth="1"/>
    <col min="6672" max="6672" width="25.7109375" customWidth="1"/>
    <col min="6675" max="6675" width="23.42578125" customWidth="1"/>
    <col min="6919" max="6919" width="25.7109375" customWidth="1"/>
    <col min="6922" max="6922" width="25.7109375" customWidth="1"/>
    <col min="6923" max="6923" width="14" bestFit="1" customWidth="1"/>
    <col min="6925" max="6925" width="25.7109375" customWidth="1"/>
    <col min="6928" max="6928" width="25.7109375" customWidth="1"/>
    <col min="6931" max="6931" width="23.42578125" customWidth="1"/>
    <col min="7175" max="7175" width="25.7109375" customWidth="1"/>
    <col min="7178" max="7178" width="25.7109375" customWidth="1"/>
    <col min="7179" max="7179" width="14" bestFit="1" customWidth="1"/>
    <col min="7181" max="7181" width="25.7109375" customWidth="1"/>
    <col min="7184" max="7184" width="25.7109375" customWidth="1"/>
    <col min="7187" max="7187" width="23.42578125" customWidth="1"/>
    <col min="7431" max="7431" width="25.7109375" customWidth="1"/>
    <col min="7434" max="7434" width="25.7109375" customWidth="1"/>
    <col min="7435" max="7435" width="14" bestFit="1" customWidth="1"/>
    <col min="7437" max="7437" width="25.7109375" customWidth="1"/>
    <col min="7440" max="7440" width="25.7109375" customWidth="1"/>
    <col min="7443" max="7443" width="23.42578125" customWidth="1"/>
    <col min="7687" max="7687" width="25.7109375" customWidth="1"/>
    <col min="7690" max="7690" width="25.7109375" customWidth="1"/>
    <col min="7691" max="7691" width="14" bestFit="1" customWidth="1"/>
    <col min="7693" max="7693" width="25.7109375" customWidth="1"/>
    <col min="7696" max="7696" width="25.7109375" customWidth="1"/>
    <col min="7699" max="7699" width="23.42578125" customWidth="1"/>
    <col min="7943" max="7943" width="25.7109375" customWidth="1"/>
    <col min="7946" max="7946" width="25.7109375" customWidth="1"/>
    <col min="7947" max="7947" width="14" bestFit="1" customWidth="1"/>
    <col min="7949" max="7949" width="25.7109375" customWidth="1"/>
    <col min="7952" max="7952" width="25.7109375" customWidth="1"/>
    <col min="7955" max="7955" width="23.42578125" customWidth="1"/>
    <col min="8199" max="8199" width="25.7109375" customWidth="1"/>
    <col min="8202" max="8202" width="25.7109375" customWidth="1"/>
    <col min="8203" max="8203" width="14" bestFit="1" customWidth="1"/>
    <col min="8205" max="8205" width="25.7109375" customWidth="1"/>
    <col min="8208" max="8208" width="25.7109375" customWidth="1"/>
    <col min="8211" max="8211" width="23.42578125" customWidth="1"/>
    <col min="8455" max="8455" width="25.7109375" customWidth="1"/>
    <col min="8458" max="8458" width="25.7109375" customWidth="1"/>
    <col min="8459" max="8459" width="14" bestFit="1" customWidth="1"/>
    <col min="8461" max="8461" width="25.7109375" customWidth="1"/>
    <col min="8464" max="8464" width="25.7109375" customWidth="1"/>
    <col min="8467" max="8467" width="23.42578125" customWidth="1"/>
    <col min="8711" max="8711" width="25.7109375" customWidth="1"/>
    <col min="8714" max="8714" width="25.7109375" customWidth="1"/>
    <col min="8715" max="8715" width="14" bestFit="1" customWidth="1"/>
    <col min="8717" max="8717" width="25.7109375" customWidth="1"/>
    <col min="8720" max="8720" width="25.7109375" customWidth="1"/>
    <col min="8723" max="8723" width="23.42578125" customWidth="1"/>
    <col min="8967" max="8967" width="25.7109375" customWidth="1"/>
    <col min="8970" max="8970" width="25.7109375" customWidth="1"/>
    <col min="8971" max="8971" width="14" bestFit="1" customWidth="1"/>
    <col min="8973" max="8973" width="25.7109375" customWidth="1"/>
    <col min="8976" max="8976" width="25.7109375" customWidth="1"/>
    <col min="8979" max="8979" width="23.42578125" customWidth="1"/>
    <col min="9223" max="9223" width="25.7109375" customWidth="1"/>
    <col min="9226" max="9226" width="25.7109375" customWidth="1"/>
    <col min="9227" max="9227" width="14" bestFit="1" customWidth="1"/>
    <col min="9229" max="9229" width="25.7109375" customWidth="1"/>
    <col min="9232" max="9232" width="25.7109375" customWidth="1"/>
    <col min="9235" max="9235" width="23.42578125" customWidth="1"/>
    <col min="9479" max="9479" width="25.7109375" customWidth="1"/>
    <col min="9482" max="9482" width="25.7109375" customWidth="1"/>
    <col min="9483" max="9483" width="14" bestFit="1" customWidth="1"/>
    <col min="9485" max="9485" width="25.7109375" customWidth="1"/>
    <col min="9488" max="9488" width="25.7109375" customWidth="1"/>
    <col min="9491" max="9491" width="23.42578125" customWidth="1"/>
    <col min="9735" max="9735" width="25.7109375" customWidth="1"/>
    <col min="9738" max="9738" width="25.7109375" customWidth="1"/>
    <col min="9739" max="9739" width="14" bestFit="1" customWidth="1"/>
    <col min="9741" max="9741" width="25.7109375" customWidth="1"/>
    <col min="9744" max="9744" width="25.7109375" customWidth="1"/>
    <col min="9747" max="9747" width="23.42578125" customWidth="1"/>
    <col min="9991" max="9991" width="25.7109375" customWidth="1"/>
    <col min="9994" max="9994" width="25.7109375" customWidth="1"/>
    <col min="9995" max="9995" width="14" bestFit="1" customWidth="1"/>
    <col min="9997" max="9997" width="25.7109375" customWidth="1"/>
    <col min="10000" max="10000" width="25.7109375" customWidth="1"/>
    <col min="10003" max="10003" width="23.42578125" customWidth="1"/>
    <col min="10247" max="10247" width="25.7109375" customWidth="1"/>
    <col min="10250" max="10250" width="25.7109375" customWidth="1"/>
    <col min="10251" max="10251" width="14" bestFit="1" customWidth="1"/>
    <col min="10253" max="10253" width="25.7109375" customWidth="1"/>
    <col min="10256" max="10256" width="25.7109375" customWidth="1"/>
    <col min="10259" max="10259" width="23.42578125" customWidth="1"/>
    <col min="10503" max="10503" width="25.7109375" customWidth="1"/>
    <col min="10506" max="10506" width="25.7109375" customWidth="1"/>
    <col min="10507" max="10507" width="14" bestFit="1" customWidth="1"/>
    <col min="10509" max="10509" width="25.7109375" customWidth="1"/>
    <col min="10512" max="10512" width="25.7109375" customWidth="1"/>
    <col min="10515" max="10515" width="23.42578125" customWidth="1"/>
    <col min="10759" max="10759" width="25.7109375" customWidth="1"/>
    <col min="10762" max="10762" width="25.7109375" customWidth="1"/>
    <col min="10763" max="10763" width="14" bestFit="1" customWidth="1"/>
    <col min="10765" max="10765" width="25.7109375" customWidth="1"/>
    <col min="10768" max="10768" width="25.7109375" customWidth="1"/>
    <col min="10771" max="10771" width="23.42578125" customWidth="1"/>
    <col min="11015" max="11015" width="25.7109375" customWidth="1"/>
    <col min="11018" max="11018" width="25.7109375" customWidth="1"/>
    <col min="11019" max="11019" width="14" bestFit="1" customWidth="1"/>
    <col min="11021" max="11021" width="25.7109375" customWidth="1"/>
    <col min="11024" max="11024" width="25.7109375" customWidth="1"/>
    <col min="11027" max="11027" width="23.42578125" customWidth="1"/>
    <col min="11271" max="11271" width="25.7109375" customWidth="1"/>
    <col min="11274" max="11274" width="25.7109375" customWidth="1"/>
    <col min="11275" max="11275" width="14" bestFit="1" customWidth="1"/>
    <col min="11277" max="11277" width="25.7109375" customWidth="1"/>
    <col min="11280" max="11280" width="25.7109375" customWidth="1"/>
    <col min="11283" max="11283" width="23.42578125" customWidth="1"/>
    <col min="11527" max="11527" width="25.7109375" customWidth="1"/>
    <col min="11530" max="11530" width="25.7109375" customWidth="1"/>
    <col min="11531" max="11531" width="14" bestFit="1" customWidth="1"/>
    <col min="11533" max="11533" width="25.7109375" customWidth="1"/>
    <col min="11536" max="11536" width="25.7109375" customWidth="1"/>
    <col min="11539" max="11539" width="23.42578125" customWidth="1"/>
    <col min="11783" max="11783" width="25.7109375" customWidth="1"/>
    <col min="11786" max="11786" width="25.7109375" customWidth="1"/>
    <col min="11787" max="11787" width="14" bestFit="1" customWidth="1"/>
    <col min="11789" max="11789" width="25.7109375" customWidth="1"/>
    <col min="11792" max="11792" width="25.7109375" customWidth="1"/>
    <col min="11795" max="11795" width="23.42578125" customWidth="1"/>
    <col min="12039" max="12039" width="25.7109375" customWidth="1"/>
    <col min="12042" max="12042" width="25.7109375" customWidth="1"/>
    <col min="12043" max="12043" width="14" bestFit="1" customWidth="1"/>
    <col min="12045" max="12045" width="25.7109375" customWidth="1"/>
    <col min="12048" max="12048" width="25.7109375" customWidth="1"/>
    <col min="12051" max="12051" width="23.42578125" customWidth="1"/>
    <col min="12295" max="12295" width="25.7109375" customWidth="1"/>
    <col min="12298" max="12298" width="25.7109375" customWidth="1"/>
    <col min="12299" max="12299" width="14" bestFit="1" customWidth="1"/>
    <col min="12301" max="12301" width="25.7109375" customWidth="1"/>
    <col min="12304" max="12304" width="25.7109375" customWidth="1"/>
    <col min="12307" max="12307" width="23.42578125" customWidth="1"/>
    <col min="12551" max="12551" width="25.7109375" customWidth="1"/>
    <col min="12554" max="12554" width="25.7109375" customWidth="1"/>
    <col min="12555" max="12555" width="14" bestFit="1" customWidth="1"/>
    <col min="12557" max="12557" width="25.7109375" customWidth="1"/>
    <col min="12560" max="12560" width="25.7109375" customWidth="1"/>
    <col min="12563" max="12563" width="23.42578125" customWidth="1"/>
    <col min="12807" max="12807" width="25.7109375" customWidth="1"/>
    <col min="12810" max="12810" width="25.7109375" customWidth="1"/>
    <col min="12811" max="12811" width="14" bestFit="1" customWidth="1"/>
    <col min="12813" max="12813" width="25.7109375" customWidth="1"/>
    <col min="12816" max="12816" width="25.7109375" customWidth="1"/>
    <col min="12819" max="12819" width="23.42578125" customWidth="1"/>
    <col min="13063" max="13063" width="25.7109375" customWidth="1"/>
    <col min="13066" max="13066" width="25.7109375" customWidth="1"/>
    <col min="13067" max="13067" width="14" bestFit="1" customWidth="1"/>
    <col min="13069" max="13069" width="25.7109375" customWidth="1"/>
    <col min="13072" max="13072" width="25.7109375" customWidth="1"/>
    <col min="13075" max="13075" width="23.42578125" customWidth="1"/>
    <col min="13319" max="13319" width="25.7109375" customWidth="1"/>
    <col min="13322" max="13322" width="25.7109375" customWidth="1"/>
    <col min="13323" max="13323" width="14" bestFit="1" customWidth="1"/>
    <col min="13325" max="13325" width="25.7109375" customWidth="1"/>
    <col min="13328" max="13328" width="25.7109375" customWidth="1"/>
    <col min="13331" max="13331" width="23.42578125" customWidth="1"/>
    <col min="13575" max="13575" width="25.7109375" customWidth="1"/>
    <col min="13578" max="13578" width="25.7109375" customWidth="1"/>
    <col min="13579" max="13579" width="14" bestFit="1" customWidth="1"/>
    <col min="13581" max="13581" width="25.7109375" customWidth="1"/>
    <col min="13584" max="13584" width="25.7109375" customWidth="1"/>
    <col min="13587" max="13587" width="23.42578125" customWidth="1"/>
    <col min="13831" max="13831" width="25.7109375" customWidth="1"/>
    <col min="13834" max="13834" width="25.7109375" customWidth="1"/>
    <col min="13835" max="13835" width="14" bestFit="1" customWidth="1"/>
    <col min="13837" max="13837" width="25.7109375" customWidth="1"/>
    <col min="13840" max="13840" width="25.7109375" customWidth="1"/>
    <col min="13843" max="13843" width="23.42578125" customWidth="1"/>
    <col min="14087" max="14087" width="25.7109375" customWidth="1"/>
    <col min="14090" max="14090" width="25.7109375" customWidth="1"/>
    <col min="14091" max="14091" width="14" bestFit="1" customWidth="1"/>
    <col min="14093" max="14093" width="25.7109375" customWidth="1"/>
    <col min="14096" max="14096" width="25.7109375" customWidth="1"/>
    <col min="14099" max="14099" width="23.42578125" customWidth="1"/>
    <col min="14343" max="14343" width="25.7109375" customWidth="1"/>
    <col min="14346" max="14346" width="25.7109375" customWidth="1"/>
    <col min="14347" max="14347" width="14" bestFit="1" customWidth="1"/>
    <col min="14349" max="14349" width="25.7109375" customWidth="1"/>
    <col min="14352" max="14352" width="25.7109375" customWidth="1"/>
    <col min="14355" max="14355" width="23.42578125" customWidth="1"/>
    <col min="14599" max="14599" width="25.7109375" customWidth="1"/>
    <col min="14602" max="14602" width="25.7109375" customWidth="1"/>
    <col min="14603" max="14603" width="14" bestFit="1" customWidth="1"/>
    <col min="14605" max="14605" width="25.7109375" customWidth="1"/>
    <col min="14608" max="14608" width="25.7109375" customWidth="1"/>
    <col min="14611" max="14611" width="23.42578125" customWidth="1"/>
    <col min="14855" max="14855" width="25.7109375" customWidth="1"/>
    <col min="14858" max="14858" width="25.7109375" customWidth="1"/>
    <col min="14859" max="14859" width="14" bestFit="1" customWidth="1"/>
    <col min="14861" max="14861" width="25.7109375" customWidth="1"/>
    <col min="14864" max="14864" width="25.7109375" customWidth="1"/>
    <col min="14867" max="14867" width="23.42578125" customWidth="1"/>
    <col min="15111" max="15111" width="25.7109375" customWidth="1"/>
    <col min="15114" max="15114" width="25.7109375" customWidth="1"/>
    <col min="15115" max="15115" width="14" bestFit="1" customWidth="1"/>
    <col min="15117" max="15117" width="25.7109375" customWidth="1"/>
    <col min="15120" max="15120" width="25.7109375" customWidth="1"/>
    <col min="15123" max="15123" width="23.42578125" customWidth="1"/>
    <col min="15367" max="15367" width="25.7109375" customWidth="1"/>
    <col min="15370" max="15370" width="25.7109375" customWidth="1"/>
    <col min="15371" max="15371" width="14" bestFit="1" customWidth="1"/>
    <col min="15373" max="15373" width="25.7109375" customWidth="1"/>
    <col min="15376" max="15376" width="25.7109375" customWidth="1"/>
    <col min="15379" max="15379" width="23.42578125" customWidth="1"/>
    <col min="15623" max="15623" width="25.7109375" customWidth="1"/>
    <col min="15626" max="15626" width="25.7109375" customWidth="1"/>
    <col min="15627" max="15627" width="14" bestFit="1" customWidth="1"/>
    <col min="15629" max="15629" width="25.7109375" customWidth="1"/>
    <col min="15632" max="15632" width="25.7109375" customWidth="1"/>
    <col min="15635" max="15635" width="23.42578125" customWidth="1"/>
    <col min="15879" max="15879" width="25.7109375" customWidth="1"/>
    <col min="15882" max="15882" width="25.7109375" customWidth="1"/>
    <col min="15883" max="15883" width="14" bestFit="1" customWidth="1"/>
    <col min="15885" max="15885" width="25.7109375" customWidth="1"/>
    <col min="15888" max="15888" width="25.7109375" customWidth="1"/>
    <col min="15891" max="15891" width="23.42578125" customWidth="1"/>
    <col min="16135" max="16135" width="25.7109375" customWidth="1"/>
    <col min="16138" max="16138" width="25.7109375" customWidth="1"/>
    <col min="16139" max="16139" width="14" bestFit="1" customWidth="1"/>
    <col min="16141" max="16141" width="25.7109375" customWidth="1"/>
    <col min="16144" max="16144" width="25.7109375" customWidth="1"/>
    <col min="16147" max="16147" width="23.42578125" customWidth="1"/>
  </cols>
  <sheetData>
    <row r="1" spans="1:25" ht="15" customHeight="1" x14ac:dyDescent="0.25">
      <c r="A1" s="68" t="s">
        <v>92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5" ht="1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5" ht="28.5" customHeight="1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14"/>
    </row>
    <row r="4" spans="1:25" ht="63" x14ac:dyDescent="0.25">
      <c r="A4" s="73" t="s">
        <v>93</v>
      </c>
      <c r="B4" s="24" t="s">
        <v>30</v>
      </c>
      <c r="C4" s="23" t="s">
        <v>16</v>
      </c>
      <c r="D4" s="25" t="s">
        <v>51</v>
      </c>
      <c r="E4" s="23"/>
      <c r="F4" s="73" t="s">
        <v>94</v>
      </c>
      <c r="G4" s="24" t="s">
        <v>30</v>
      </c>
      <c r="H4" s="23" t="s">
        <v>16</v>
      </c>
      <c r="I4" s="25" t="s">
        <v>51</v>
      </c>
      <c r="J4" s="23"/>
      <c r="K4" s="73" t="s">
        <v>95</v>
      </c>
      <c r="L4" s="71" t="s">
        <v>30</v>
      </c>
      <c r="M4" s="72" t="s">
        <v>16</v>
      </c>
      <c r="N4" s="72" t="s">
        <v>51</v>
      </c>
      <c r="O4" s="23"/>
      <c r="P4" s="73" t="s">
        <v>96</v>
      </c>
      <c r="Q4" s="71" t="s">
        <v>30</v>
      </c>
      <c r="R4" s="72" t="s">
        <v>16</v>
      </c>
      <c r="S4" s="72" t="s">
        <v>51</v>
      </c>
      <c r="T4" s="15"/>
      <c r="X4" t="s">
        <v>1</v>
      </c>
      <c r="Y4" t="s">
        <v>1</v>
      </c>
    </row>
    <row r="5" spans="1:25" ht="15.75" x14ac:dyDescent="0.25">
      <c r="A5" s="45"/>
      <c r="B5" s="45"/>
      <c r="C5" s="45" t="s">
        <v>1</v>
      </c>
      <c r="D5" s="46">
        <v>0</v>
      </c>
      <c r="E5" s="26"/>
      <c r="F5" s="45"/>
      <c r="G5" s="45"/>
      <c r="H5" s="45" t="s">
        <v>1</v>
      </c>
      <c r="I5" s="46">
        <v>0</v>
      </c>
      <c r="J5" s="26"/>
      <c r="K5" s="45"/>
      <c r="L5" s="45"/>
      <c r="M5" s="45" t="s">
        <v>1</v>
      </c>
      <c r="N5" s="46">
        <v>0</v>
      </c>
      <c r="O5" s="26"/>
      <c r="P5" s="49"/>
      <c r="Q5" s="45"/>
      <c r="R5" s="45" t="s">
        <v>1</v>
      </c>
      <c r="S5" s="53">
        <v>0</v>
      </c>
      <c r="T5" s="16"/>
      <c r="U5" s="5"/>
      <c r="X5" s="6" t="s">
        <v>1</v>
      </c>
      <c r="Y5" t="s">
        <v>1</v>
      </c>
    </row>
    <row r="6" spans="1:25" ht="15.75" x14ac:dyDescent="0.25">
      <c r="A6" s="45"/>
      <c r="B6" s="45"/>
      <c r="C6" s="45" t="s">
        <v>1</v>
      </c>
      <c r="D6" s="46">
        <v>0</v>
      </c>
      <c r="E6" s="26"/>
      <c r="F6" s="45"/>
      <c r="G6" s="45"/>
      <c r="H6" s="45" t="s">
        <v>1</v>
      </c>
      <c r="I6" s="46">
        <v>0</v>
      </c>
      <c r="J6" s="26"/>
      <c r="K6" s="45"/>
      <c r="L6" s="45"/>
      <c r="M6" s="45" t="s">
        <v>1</v>
      </c>
      <c r="N6" s="46">
        <v>0</v>
      </c>
      <c r="O6" s="26"/>
      <c r="P6" s="49"/>
      <c r="Q6" s="45"/>
      <c r="R6" s="45" t="s">
        <v>1</v>
      </c>
      <c r="S6" s="50">
        <v>0</v>
      </c>
      <c r="T6" s="17"/>
      <c r="U6" s="5"/>
      <c r="W6" t="s">
        <v>1</v>
      </c>
      <c r="X6" s="6" t="s">
        <v>14</v>
      </c>
      <c r="Y6" s="7" t="s">
        <v>1</v>
      </c>
    </row>
    <row r="7" spans="1:25" ht="15.75" x14ac:dyDescent="0.25">
      <c r="A7" s="45"/>
      <c r="B7" s="45"/>
      <c r="C7" s="45" t="s">
        <v>1</v>
      </c>
      <c r="D7" s="46">
        <v>0</v>
      </c>
      <c r="E7" s="26"/>
      <c r="F7" s="45"/>
      <c r="G7" s="45"/>
      <c r="H7" s="45" t="s">
        <v>1</v>
      </c>
      <c r="I7" s="46">
        <v>0</v>
      </c>
      <c r="J7" s="26"/>
      <c r="K7" s="45"/>
      <c r="L7" s="45"/>
      <c r="M7" s="45" t="s">
        <v>1</v>
      </c>
      <c r="N7" s="46">
        <v>0</v>
      </c>
      <c r="O7" s="26"/>
      <c r="P7" s="51"/>
      <c r="Q7" s="45"/>
      <c r="R7" s="45" t="s">
        <v>1</v>
      </c>
      <c r="S7" s="46">
        <v>0</v>
      </c>
      <c r="T7" s="16"/>
      <c r="U7" s="5"/>
    </row>
    <row r="8" spans="1:25" ht="15.75" x14ac:dyDescent="0.25">
      <c r="A8" s="45"/>
      <c r="B8" s="45"/>
      <c r="C8" s="45" t="s">
        <v>1</v>
      </c>
      <c r="D8" s="46">
        <v>0</v>
      </c>
      <c r="E8" s="26"/>
      <c r="F8" s="45"/>
      <c r="G8" s="45"/>
      <c r="H8" s="45" t="s">
        <v>1</v>
      </c>
      <c r="I8" s="46">
        <v>0</v>
      </c>
      <c r="J8" s="26"/>
      <c r="K8" s="45"/>
      <c r="L8" s="45"/>
      <c r="M8" s="45" t="s">
        <v>1</v>
      </c>
      <c r="N8" s="46">
        <v>0</v>
      </c>
      <c r="O8" s="26"/>
      <c r="P8" s="52"/>
      <c r="Q8" s="45"/>
      <c r="R8" s="45" t="s">
        <v>1</v>
      </c>
      <c r="S8" s="46">
        <v>0</v>
      </c>
      <c r="T8" s="16"/>
      <c r="U8" s="5"/>
    </row>
    <row r="9" spans="1:25" ht="15.75" x14ac:dyDescent="0.25">
      <c r="A9" s="45"/>
      <c r="B9" s="45"/>
      <c r="C9" s="45" t="s">
        <v>1</v>
      </c>
      <c r="D9" s="46">
        <v>0</v>
      </c>
      <c r="E9" s="26"/>
      <c r="F9" s="45"/>
      <c r="G9" s="45"/>
      <c r="H9" s="45" t="s">
        <v>1</v>
      </c>
      <c r="I9" s="46">
        <v>0</v>
      </c>
      <c r="J9" s="26"/>
      <c r="K9" s="45"/>
      <c r="L9" s="45"/>
      <c r="M9" s="45" t="s">
        <v>1</v>
      </c>
      <c r="N9" s="53">
        <v>0</v>
      </c>
      <c r="O9" s="26"/>
      <c r="P9" s="52"/>
      <c r="Q9" s="45"/>
      <c r="R9" s="45" t="s">
        <v>1</v>
      </c>
      <c r="S9" s="46">
        <v>0</v>
      </c>
      <c r="T9" s="16"/>
      <c r="U9" s="5"/>
    </row>
    <row r="10" spans="1:25" ht="15.75" x14ac:dyDescent="0.25">
      <c r="A10" s="45"/>
      <c r="B10" s="45"/>
      <c r="C10" s="45" t="s">
        <v>1</v>
      </c>
      <c r="D10" s="46">
        <v>0</v>
      </c>
      <c r="E10" s="26"/>
      <c r="F10" s="45"/>
      <c r="G10" s="45"/>
      <c r="H10" s="45" t="s">
        <v>1</v>
      </c>
      <c r="I10" s="46">
        <v>0</v>
      </c>
      <c r="J10" s="26"/>
      <c r="K10" s="45"/>
      <c r="L10" s="45"/>
      <c r="M10" s="45" t="s">
        <v>14</v>
      </c>
      <c r="N10" s="46">
        <v>0</v>
      </c>
      <c r="O10" s="26"/>
      <c r="P10" s="52"/>
      <c r="Q10" s="45"/>
      <c r="R10" s="45" t="s">
        <v>1</v>
      </c>
      <c r="S10" s="46">
        <v>0</v>
      </c>
      <c r="T10" s="16"/>
      <c r="U10" s="5"/>
    </row>
    <row r="11" spans="1:25" ht="15.75" x14ac:dyDescent="0.25">
      <c r="A11" s="45"/>
      <c r="B11" s="45"/>
      <c r="C11" s="45" t="s">
        <v>1</v>
      </c>
      <c r="D11" s="46">
        <v>0</v>
      </c>
      <c r="E11" s="26"/>
      <c r="F11" s="45"/>
      <c r="G11" s="45"/>
      <c r="H11" s="45" t="s">
        <v>1</v>
      </c>
      <c r="I11" s="46">
        <v>0</v>
      </c>
      <c r="J11" s="26"/>
      <c r="K11" s="45"/>
      <c r="L11" s="45"/>
      <c r="M11" s="45"/>
      <c r="N11" s="46">
        <v>0</v>
      </c>
      <c r="O11" s="26"/>
      <c r="P11" s="52"/>
      <c r="Q11" s="45"/>
      <c r="R11" s="45" t="s">
        <v>1</v>
      </c>
      <c r="S11" s="46">
        <v>0</v>
      </c>
      <c r="T11" s="16"/>
      <c r="U11" s="5"/>
    </row>
    <row r="12" spans="1:25" ht="15.75" x14ac:dyDescent="0.25">
      <c r="A12" s="45"/>
      <c r="B12" s="45"/>
      <c r="C12" s="45" t="s">
        <v>1</v>
      </c>
      <c r="D12" s="46">
        <v>0</v>
      </c>
      <c r="E12" s="26"/>
      <c r="F12" s="45"/>
      <c r="G12" s="45"/>
      <c r="H12" s="45" t="s">
        <v>14</v>
      </c>
      <c r="I12" s="46">
        <v>0</v>
      </c>
      <c r="J12" s="26"/>
      <c r="K12" s="45"/>
      <c r="L12" s="45"/>
      <c r="M12" s="45" t="s">
        <v>1</v>
      </c>
      <c r="N12" s="46">
        <v>0</v>
      </c>
      <c r="O12" s="26"/>
      <c r="P12" s="46"/>
      <c r="Q12" s="45"/>
      <c r="R12" s="45" t="s">
        <v>1</v>
      </c>
      <c r="S12" s="46">
        <v>0</v>
      </c>
      <c r="T12" s="16"/>
      <c r="U12" s="5"/>
    </row>
    <row r="13" spans="1:25" ht="15.75" x14ac:dyDescent="0.25">
      <c r="A13" s="45"/>
      <c r="B13" s="45"/>
      <c r="C13" s="45" t="s">
        <v>1</v>
      </c>
      <c r="D13" s="46">
        <v>0</v>
      </c>
      <c r="E13" s="26"/>
      <c r="F13" s="45"/>
      <c r="G13" s="45"/>
      <c r="H13" s="45"/>
      <c r="I13" s="53">
        <v>0</v>
      </c>
      <c r="J13" s="26"/>
      <c r="K13" s="45"/>
      <c r="L13" s="45"/>
      <c r="M13" s="45"/>
      <c r="N13" s="46">
        <v>0</v>
      </c>
      <c r="O13" s="26"/>
      <c r="P13" s="46"/>
      <c r="Q13" s="45"/>
      <c r="R13" s="45" t="s">
        <v>1</v>
      </c>
      <c r="S13" s="46">
        <v>0</v>
      </c>
      <c r="T13" s="16"/>
      <c r="U13" s="5"/>
    </row>
    <row r="14" spans="1:25" ht="15.75" x14ac:dyDescent="0.25">
      <c r="A14" s="45"/>
      <c r="B14" s="45"/>
      <c r="C14" s="47" t="s">
        <v>1</v>
      </c>
      <c r="D14" s="46">
        <v>0</v>
      </c>
      <c r="E14" s="26"/>
      <c r="F14" s="45"/>
      <c r="G14" s="45"/>
      <c r="H14" s="48"/>
      <c r="I14" s="46">
        <v>0</v>
      </c>
      <c r="J14" s="26"/>
      <c r="K14" s="45"/>
      <c r="L14" s="45"/>
      <c r="M14" s="48"/>
      <c r="N14" s="46">
        <v>0</v>
      </c>
      <c r="O14" s="26"/>
      <c r="P14" s="46"/>
      <c r="Q14" s="45"/>
      <c r="R14" s="48"/>
      <c r="S14" s="46">
        <v>0</v>
      </c>
      <c r="T14" s="16"/>
      <c r="U14" s="5"/>
    </row>
    <row r="15" spans="1:25" ht="15.75" x14ac:dyDescent="0.25">
      <c r="A15" s="45"/>
      <c r="B15" s="45"/>
      <c r="C15" s="45" t="s">
        <v>1</v>
      </c>
      <c r="D15" s="53">
        <v>0</v>
      </c>
      <c r="E15" s="26"/>
      <c r="F15" s="45"/>
      <c r="G15" s="45"/>
      <c r="H15" s="45"/>
      <c r="I15" s="46">
        <v>0</v>
      </c>
      <c r="J15" s="26"/>
      <c r="K15" s="45"/>
      <c r="L15" s="45"/>
      <c r="M15" s="45" t="s">
        <v>1</v>
      </c>
      <c r="N15" s="46">
        <v>0</v>
      </c>
      <c r="O15" s="26"/>
      <c r="P15" s="46"/>
      <c r="Q15" s="45"/>
      <c r="R15" s="45"/>
      <c r="S15" s="46">
        <v>0</v>
      </c>
      <c r="T15" s="16"/>
      <c r="U15" s="5"/>
    </row>
    <row r="16" spans="1:25" ht="15.75" x14ac:dyDescent="0.25">
      <c r="A16" s="45"/>
      <c r="B16" s="45"/>
      <c r="C16" s="45" t="s">
        <v>1</v>
      </c>
      <c r="D16" s="46">
        <v>0</v>
      </c>
      <c r="E16" s="26"/>
      <c r="F16" s="45"/>
      <c r="G16" s="45"/>
      <c r="H16" s="45"/>
      <c r="I16" s="46">
        <v>0</v>
      </c>
      <c r="J16" s="26"/>
      <c r="K16" s="45"/>
      <c r="L16" s="45"/>
      <c r="M16" s="45"/>
      <c r="N16" s="46">
        <v>0</v>
      </c>
      <c r="O16" s="26"/>
      <c r="P16" s="53"/>
      <c r="Q16" s="45"/>
      <c r="R16" s="45"/>
      <c r="S16" s="46">
        <v>0</v>
      </c>
      <c r="T16" s="16"/>
      <c r="U16" s="5"/>
    </row>
    <row r="17" spans="1:22" ht="15.75" x14ac:dyDescent="0.25">
      <c r="A17" s="27"/>
      <c r="B17" s="27"/>
      <c r="C17" s="27"/>
      <c r="D17" s="28">
        <f>SUM(D5:D16)</f>
        <v>0</v>
      </c>
      <c r="E17" s="28"/>
      <c r="F17" s="29"/>
      <c r="G17" s="29"/>
      <c r="H17" s="29"/>
      <c r="I17" s="28">
        <f>SUM(I5:I16)</f>
        <v>0</v>
      </c>
      <c r="J17" s="28"/>
      <c r="K17" s="29" t="s">
        <v>1</v>
      </c>
      <c r="L17" s="29"/>
      <c r="M17" s="29"/>
      <c r="N17" s="28">
        <f>SUM(N5:N16)</f>
        <v>0</v>
      </c>
      <c r="O17" s="28"/>
      <c r="P17" s="28"/>
      <c r="Q17" s="28"/>
      <c r="R17" s="30"/>
      <c r="S17" s="28">
        <f>SUM(S5:S16)</f>
        <v>0</v>
      </c>
      <c r="T17" s="18"/>
      <c r="U17" s="5"/>
    </row>
    <row r="18" spans="1:22" ht="15.75" x14ac:dyDescent="0.25">
      <c r="A18" s="33"/>
      <c r="B18" s="33"/>
      <c r="C18" s="31"/>
      <c r="D18" s="32"/>
      <c r="E18" s="32"/>
      <c r="F18" s="31"/>
      <c r="G18" s="31"/>
      <c r="H18" s="31"/>
      <c r="I18" s="32"/>
      <c r="J18" s="32"/>
      <c r="K18" s="34"/>
      <c r="L18" s="34"/>
      <c r="M18" s="35"/>
      <c r="N18" s="32"/>
      <c r="O18" s="32"/>
      <c r="P18" s="32"/>
      <c r="Q18" s="32"/>
      <c r="R18" s="32"/>
      <c r="S18" s="32"/>
      <c r="T18" s="8"/>
    </row>
    <row r="19" spans="1:22" ht="18" x14ac:dyDescent="0.25">
      <c r="A19" s="67" t="s">
        <v>38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14"/>
    </row>
    <row r="20" spans="1:22" ht="63" x14ac:dyDescent="0.25">
      <c r="A20" s="71" t="str">
        <f>A4</f>
        <v>Dates
Week  Starting the 6th</v>
      </c>
      <c r="B20" s="71" t="s">
        <v>29</v>
      </c>
      <c r="C20" s="72" t="s">
        <v>16</v>
      </c>
      <c r="D20" s="74" t="str">
        <f>D4</f>
        <v>Cost</v>
      </c>
      <c r="E20" s="36"/>
      <c r="F20" s="71" t="str">
        <f>F4</f>
        <v>Dates
Week  Starting the 13th</v>
      </c>
      <c r="G20" s="71" t="s">
        <v>29</v>
      </c>
      <c r="H20" s="72" t="s">
        <v>16</v>
      </c>
      <c r="I20" s="74" t="str">
        <f>I4</f>
        <v>Cost</v>
      </c>
      <c r="J20" s="36"/>
      <c r="K20" s="71" t="str">
        <f>K4</f>
        <v xml:space="preserve">Dates
Week  Starting the 20th </v>
      </c>
      <c r="L20" s="71" t="s">
        <v>29</v>
      </c>
      <c r="M20" s="72" t="s">
        <v>16</v>
      </c>
      <c r="N20" s="74" t="str">
        <f>N4</f>
        <v>Cost</v>
      </c>
      <c r="O20" s="36"/>
      <c r="P20" s="75" t="str">
        <f>P4</f>
        <v>Dates
Week  Starting the 27th</v>
      </c>
      <c r="Q20" s="71" t="s">
        <v>29</v>
      </c>
      <c r="R20" s="72" t="s">
        <v>16</v>
      </c>
      <c r="S20" s="74" t="str">
        <f>S4</f>
        <v>Cost</v>
      </c>
      <c r="T20" s="19"/>
    </row>
    <row r="21" spans="1:22" ht="15.75" x14ac:dyDescent="0.25">
      <c r="A21" s="45"/>
      <c r="B21" s="45"/>
      <c r="C21" s="45" t="s">
        <v>1</v>
      </c>
      <c r="D21" s="53">
        <v>0</v>
      </c>
      <c r="E21" s="38"/>
      <c r="F21" s="45"/>
      <c r="G21" s="45"/>
      <c r="H21" s="45" t="s">
        <v>1</v>
      </c>
      <c r="I21" s="53">
        <v>0</v>
      </c>
      <c r="J21" s="38"/>
      <c r="K21" s="45"/>
      <c r="L21" s="45"/>
      <c r="M21" s="45" t="s">
        <v>1</v>
      </c>
      <c r="N21" s="54">
        <v>0</v>
      </c>
      <c r="O21" s="38"/>
      <c r="P21" s="53"/>
      <c r="Q21" s="45"/>
      <c r="R21" s="45" t="s">
        <v>1</v>
      </c>
      <c r="S21" s="53">
        <v>0</v>
      </c>
      <c r="T21" s="20"/>
      <c r="U21" s="1"/>
      <c r="V21" t="s">
        <v>1</v>
      </c>
    </row>
    <row r="22" spans="1:22" ht="15.75" x14ac:dyDescent="0.25">
      <c r="A22" s="45"/>
      <c r="B22" s="45"/>
      <c r="C22" s="45"/>
      <c r="D22" s="53">
        <v>0</v>
      </c>
      <c r="E22" s="38"/>
      <c r="F22" s="45"/>
      <c r="G22" s="45"/>
      <c r="H22" s="45"/>
      <c r="I22" s="54">
        <v>0</v>
      </c>
      <c r="J22" s="38"/>
      <c r="K22" s="45"/>
      <c r="L22" s="45"/>
      <c r="M22" s="45"/>
      <c r="N22" s="54">
        <v>0</v>
      </c>
      <c r="O22" s="38"/>
      <c r="P22" s="53"/>
      <c r="Q22" s="45"/>
      <c r="R22" s="45"/>
      <c r="S22" s="53">
        <v>0</v>
      </c>
      <c r="T22" s="20"/>
      <c r="U22" s="1"/>
    </row>
    <row r="23" spans="1:22" ht="15.75" x14ac:dyDescent="0.25">
      <c r="A23" s="45"/>
      <c r="B23" s="45"/>
      <c r="C23" s="45" t="s">
        <v>1</v>
      </c>
      <c r="D23" s="53">
        <v>0</v>
      </c>
      <c r="E23" s="37"/>
      <c r="F23" s="45"/>
      <c r="G23" s="45"/>
      <c r="H23" s="45" t="s">
        <v>1</v>
      </c>
      <c r="I23" s="53">
        <v>0</v>
      </c>
      <c r="J23" s="37"/>
      <c r="K23" s="45"/>
      <c r="L23" s="45"/>
      <c r="M23" s="45" t="s">
        <v>1</v>
      </c>
      <c r="N23" s="53">
        <v>0</v>
      </c>
      <c r="O23" s="37"/>
      <c r="P23" s="53"/>
      <c r="Q23" s="45"/>
      <c r="R23" s="53"/>
      <c r="S23" s="53">
        <v>0</v>
      </c>
      <c r="T23" s="20"/>
      <c r="U23" s="5"/>
    </row>
    <row r="24" spans="1:22" ht="15.75" x14ac:dyDescent="0.25">
      <c r="A24" s="45"/>
      <c r="B24" s="45"/>
      <c r="C24" s="45" t="s">
        <v>1</v>
      </c>
      <c r="D24" s="53">
        <v>0</v>
      </c>
      <c r="E24" s="37"/>
      <c r="F24" s="45"/>
      <c r="G24" s="45"/>
      <c r="H24" s="45" t="s">
        <v>1</v>
      </c>
      <c r="I24" s="53">
        <v>0</v>
      </c>
      <c r="J24" s="37"/>
      <c r="K24" s="45"/>
      <c r="L24" s="45"/>
      <c r="M24" s="45" t="s">
        <v>1</v>
      </c>
      <c r="N24" s="54">
        <v>0</v>
      </c>
      <c r="O24" s="38"/>
      <c r="P24" s="53"/>
      <c r="Q24" s="45"/>
      <c r="R24" s="53"/>
      <c r="S24" s="53">
        <v>0</v>
      </c>
      <c r="T24" s="20"/>
      <c r="U24" s="5"/>
    </row>
    <row r="25" spans="1:22" ht="15.75" x14ac:dyDescent="0.25">
      <c r="A25" s="45"/>
      <c r="B25" s="45"/>
      <c r="C25" s="45" t="s">
        <v>1</v>
      </c>
      <c r="D25" s="53">
        <v>0</v>
      </c>
      <c r="E25" s="37"/>
      <c r="F25" s="45"/>
      <c r="G25" s="45"/>
      <c r="H25" s="45" t="s">
        <v>1</v>
      </c>
      <c r="I25" s="54">
        <v>0</v>
      </c>
      <c r="J25" s="38"/>
      <c r="K25" s="45"/>
      <c r="L25" s="45"/>
      <c r="M25" s="45" t="s">
        <v>1</v>
      </c>
      <c r="N25" s="54">
        <v>0</v>
      </c>
      <c r="O25" s="38"/>
      <c r="P25" s="54"/>
      <c r="Q25" s="45"/>
      <c r="R25" s="54"/>
      <c r="S25" s="53">
        <v>0</v>
      </c>
      <c r="T25" s="20"/>
      <c r="U25" s="5"/>
    </row>
    <row r="26" spans="1:22" ht="15.75" x14ac:dyDescent="0.25">
      <c r="A26" s="45"/>
      <c r="B26" s="45"/>
      <c r="C26" s="45" t="s">
        <v>1</v>
      </c>
      <c r="D26" s="53">
        <v>0</v>
      </c>
      <c r="E26" s="37"/>
      <c r="F26" s="45"/>
      <c r="G26" s="45"/>
      <c r="H26" s="45" t="s">
        <v>1</v>
      </c>
      <c r="I26" s="54">
        <v>0</v>
      </c>
      <c r="J26" s="38"/>
      <c r="K26" s="45"/>
      <c r="L26" s="45"/>
      <c r="M26" s="45" t="s">
        <v>1</v>
      </c>
      <c r="N26" s="53">
        <v>0</v>
      </c>
      <c r="O26" s="38"/>
      <c r="P26" s="54"/>
      <c r="Q26" s="45"/>
      <c r="R26" s="54"/>
      <c r="S26" s="53">
        <v>0</v>
      </c>
      <c r="T26" s="20"/>
      <c r="U26" s="5"/>
    </row>
    <row r="27" spans="1:22" ht="15.75" x14ac:dyDescent="0.25">
      <c r="A27" s="45"/>
      <c r="B27" s="45"/>
      <c r="C27" s="45" t="s">
        <v>1</v>
      </c>
      <c r="D27" s="53">
        <v>0</v>
      </c>
      <c r="E27" s="37"/>
      <c r="F27" s="45"/>
      <c r="G27" s="45"/>
      <c r="H27" s="45" t="s">
        <v>1</v>
      </c>
      <c r="I27" s="54">
        <v>0</v>
      </c>
      <c r="J27" s="38"/>
      <c r="K27" s="45"/>
      <c r="L27" s="45"/>
      <c r="M27" s="45" t="s">
        <v>1</v>
      </c>
      <c r="N27" s="54">
        <v>0</v>
      </c>
      <c r="O27" s="38"/>
      <c r="P27" s="54"/>
      <c r="Q27" s="45"/>
      <c r="R27" s="54"/>
      <c r="S27" s="53">
        <v>0</v>
      </c>
      <c r="T27" s="20"/>
      <c r="U27" s="5"/>
    </row>
    <row r="28" spans="1:22" ht="15.75" x14ac:dyDescent="0.25">
      <c r="A28" s="45"/>
      <c r="B28" s="45"/>
      <c r="C28" s="45" t="s">
        <v>1</v>
      </c>
      <c r="D28" s="53">
        <v>0</v>
      </c>
      <c r="E28" s="37"/>
      <c r="F28" s="45"/>
      <c r="G28" s="45"/>
      <c r="H28" s="45" t="s">
        <v>1</v>
      </c>
      <c r="I28" s="54">
        <v>0</v>
      </c>
      <c r="J28" s="38"/>
      <c r="K28" s="45"/>
      <c r="L28" s="45"/>
      <c r="M28" s="45" t="s">
        <v>1</v>
      </c>
      <c r="N28" s="54">
        <v>0</v>
      </c>
      <c r="O28" s="38"/>
      <c r="P28" s="54"/>
      <c r="Q28" s="45"/>
      <c r="R28" s="54"/>
      <c r="S28" s="53">
        <v>0</v>
      </c>
      <c r="T28" s="20"/>
      <c r="U28" s="5"/>
    </row>
    <row r="29" spans="1:22" ht="15.75" x14ac:dyDescent="0.25">
      <c r="A29" s="45"/>
      <c r="B29" s="45"/>
      <c r="C29" s="48"/>
      <c r="D29" s="53">
        <v>0</v>
      </c>
      <c r="E29" s="37"/>
      <c r="F29" s="45"/>
      <c r="G29" s="45"/>
      <c r="H29" s="45" t="s">
        <v>1</v>
      </c>
      <c r="I29" s="54">
        <v>0</v>
      </c>
      <c r="J29" s="38"/>
      <c r="K29" s="45"/>
      <c r="L29" s="45"/>
      <c r="M29" s="45" t="s">
        <v>1</v>
      </c>
      <c r="N29" s="54">
        <v>0</v>
      </c>
      <c r="O29" s="38"/>
      <c r="P29" s="54"/>
      <c r="Q29" s="45"/>
      <c r="R29" s="54"/>
      <c r="S29" s="53">
        <v>0</v>
      </c>
      <c r="T29" s="20"/>
      <c r="U29" s="5"/>
    </row>
    <row r="30" spans="1:22" ht="15.75" x14ac:dyDescent="0.25">
      <c r="A30" s="45"/>
      <c r="B30" s="45"/>
      <c r="C30" s="45" t="s">
        <v>1</v>
      </c>
      <c r="D30" s="53">
        <v>0</v>
      </c>
      <c r="E30" s="37"/>
      <c r="F30" s="45"/>
      <c r="G30" s="45"/>
      <c r="H30" s="45" t="s">
        <v>1</v>
      </c>
      <c r="I30" s="54">
        <v>0</v>
      </c>
      <c r="J30" s="38"/>
      <c r="K30" s="45"/>
      <c r="L30" s="45"/>
      <c r="M30" s="45" t="s">
        <v>1</v>
      </c>
      <c r="N30" s="54">
        <v>0</v>
      </c>
      <c r="O30" s="38"/>
      <c r="P30" s="54"/>
      <c r="Q30" s="45"/>
      <c r="R30" s="54"/>
      <c r="S30" s="53">
        <v>0</v>
      </c>
      <c r="T30" s="20"/>
      <c r="U30" s="5"/>
    </row>
    <row r="31" spans="1:22" ht="15.75" x14ac:dyDescent="0.25">
      <c r="A31" s="45"/>
      <c r="B31" s="45"/>
      <c r="C31" s="45" t="s">
        <v>1</v>
      </c>
      <c r="D31" s="53">
        <v>0</v>
      </c>
      <c r="E31" s="37"/>
      <c r="F31" s="45"/>
      <c r="G31" s="45"/>
      <c r="H31" s="45" t="s">
        <v>1</v>
      </c>
      <c r="I31" s="54">
        <v>0</v>
      </c>
      <c r="J31" s="38"/>
      <c r="K31" s="45"/>
      <c r="L31" s="45"/>
      <c r="M31" s="45" t="s">
        <v>1</v>
      </c>
      <c r="N31" s="54">
        <v>0</v>
      </c>
      <c r="O31" s="38"/>
      <c r="P31" s="54"/>
      <c r="Q31" s="45"/>
      <c r="R31" s="54"/>
      <c r="S31" s="53">
        <v>0</v>
      </c>
      <c r="T31" s="20"/>
      <c r="U31" s="5"/>
    </row>
    <row r="32" spans="1:22" ht="15.75" x14ac:dyDescent="0.25">
      <c r="A32" s="45"/>
      <c r="B32" s="45"/>
      <c r="C32" s="45"/>
      <c r="D32" s="53">
        <v>0</v>
      </c>
      <c r="E32" s="37"/>
      <c r="F32" s="45"/>
      <c r="G32" s="45"/>
      <c r="H32" s="45" t="s">
        <v>1</v>
      </c>
      <c r="I32" s="54">
        <v>0</v>
      </c>
      <c r="J32" s="38"/>
      <c r="K32" s="45"/>
      <c r="L32" s="45"/>
      <c r="M32" s="45" t="s">
        <v>1</v>
      </c>
      <c r="N32" s="54">
        <v>0</v>
      </c>
      <c r="O32" s="38"/>
      <c r="P32" s="54"/>
      <c r="Q32" s="45"/>
      <c r="R32" s="54"/>
      <c r="S32" s="53">
        <v>0</v>
      </c>
      <c r="T32" s="20"/>
      <c r="U32" s="5"/>
    </row>
    <row r="33" spans="1:23" ht="15.75" x14ac:dyDescent="0.25">
      <c r="A33" s="45"/>
      <c r="B33" s="45"/>
      <c r="C33" s="45"/>
      <c r="D33" s="53">
        <v>0</v>
      </c>
      <c r="E33" s="37"/>
      <c r="F33" s="45"/>
      <c r="G33" s="45"/>
      <c r="H33" s="45" t="s">
        <v>1</v>
      </c>
      <c r="I33" s="54">
        <v>0</v>
      </c>
      <c r="J33" s="38"/>
      <c r="K33" s="45"/>
      <c r="L33" s="45"/>
      <c r="M33" s="45" t="s">
        <v>1</v>
      </c>
      <c r="N33" s="54">
        <v>0</v>
      </c>
      <c r="O33" s="38"/>
      <c r="P33" s="54"/>
      <c r="Q33" s="45"/>
      <c r="R33" s="54"/>
      <c r="S33" s="53">
        <v>0</v>
      </c>
      <c r="T33" s="20"/>
      <c r="U33" s="5"/>
    </row>
    <row r="34" spans="1:23" ht="15.75" x14ac:dyDescent="0.25">
      <c r="A34" s="45"/>
      <c r="B34" s="45"/>
      <c r="C34" s="45"/>
      <c r="D34" s="53">
        <v>0</v>
      </c>
      <c r="E34" s="37"/>
      <c r="F34" s="45"/>
      <c r="G34" s="45"/>
      <c r="H34" s="45"/>
      <c r="I34" s="53">
        <v>0</v>
      </c>
      <c r="J34" s="37"/>
      <c r="K34" s="45"/>
      <c r="L34" s="45"/>
      <c r="M34" s="45" t="s">
        <v>1</v>
      </c>
      <c r="N34" s="54">
        <v>0</v>
      </c>
      <c r="O34" s="38"/>
      <c r="P34" s="54"/>
      <c r="Q34" s="45"/>
      <c r="R34" s="54"/>
      <c r="S34" s="53">
        <v>0</v>
      </c>
      <c r="T34" s="20"/>
      <c r="U34" s="5"/>
    </row>
    <row r="35" spans="1:23" ht="15.75" x14ac:dyDescent="0.25">
      <c r="A35" s="45"/>
      <c r="B35" s="45"/>
      <c r="C35" s="45"/>
      <c r="D35" s="53">
        <v>0</v>
      </c>
      <c r="E35" s="37"/>
      <c r="F35" s="45"/>
      <c r="G35" s="45"/>
      <c r="H35" s="45"/>
      <c r="I35" s="53">
        <v>0</v>
      </c>
      <c r="J35" s="37"/>
      <c r="K35" s="45"/>
      <c r="L35" s="45"/>
      <c r="M35" s="48" t="s">
        <v>1</v>
      </c>
      <c r="N35" s="53">
        <v>0</v>
      </c>
      <c r="O35" s="37"/>
      <c r="P35" s="53"/>
      <c r="Q35" s="45"/>
      <c r="R35" s="53"/>
      <c r="S35" s="53">
        <v>0</v>
      </c>
      <c r="T35" s="20"/>
      <c r="U35" s="5"/>
    </row>
    <row r="36" spans="1:23" ht="15.75" x14ac:dyDescent="0.25">
      <c r="A36" s="45"/>
      <c r="B36" s="45"/>
      <c r="C36" s="45"/>
      <c r="D36" s="53">
        <v>0</v>
      </c>
      <c r="E36" s="37"/>
      <c r="F36" s="45"/>
      <c r="G36" s="45"/>
      <c r="H36" s="45"/>
      <c r="I36" s="53">
        <v>0</v>
      </c>
      <c r="J36" s="37"/>
      <c r="K36" s="45"/>
      <c r="L36" s="45"/>
      <c r="M36" s="48"/>
      <c r="N36" s="53">
        <v>0</v>
      </c>
      <c r="O36" s="37"/>
      <c r="P36" s="53"/>
      <c r="Q36" s="45"/>
      <c r="R36" s="53"/>
      <c r="S36" s="53">
        <v>0</v>
      </c>
      <c r="T36" s="20"/>
      <c r="U36" s="5"/>
    </row>
    <row r="37" spans="1:23" ht="15.75" x14ac:dyDescent="0.25">
      <c r="A37" s="45"/>
      <c r="B37" s="45"/>
      <c r="C37" s="45"/>
      <c r="D37" s="53">
        <v>0</v>
      </c>
      <c r="E37" s="37"/>
      <c r="F37" s="45"/>
      <c r="G37" s="45"/>
      <c r="H37" s="45"/>
      <c r="I37" s="53">
        <v>0</v>
      </c>
      <c r="J37" s="37"/>
      <c r="K37" s="45"/>
      <c r="L37" s="45"/>
      <c r="M37" s="48"/>
      <c r="N37" s="53">
        <v>0</v>
      </c>
      <c r="O37" s="37"/>
      <c r="P37" s="53"/>
      <c r="Q37" s="45"/>
      <c r="R37" s="53"/>
      <c r="S37" s="53">
        <v>0</v>
      </c>
      <c r="T37" s="20"/>
      <c r="U37" s="5"/>
    </row>
    <row r="38" spans="1:23" ht="15.75" x14ac:dyDescent="0.25">
      <c r="A38" s="40"/>
      <c r="B38" s="40"/>
      <c r="C38" s="40"/>
      <c r="D38" s="40">
        <f>SUM(D21:D37)</f>
        <v>0</v>
      </c>
      <c r="E38" s="40"/>
      <c r="F38" s="40"/>
      <c r="G38" s="40"/>
      <c r="H38" s="40"/>
      <c r="I38" s="40">
        <f>SUM(I21:I37)</f>
        <v>0</v>
      </c>
      <c r="J38" s="40"/>
      <c r="K38" s="40" t="s">
        <v>1</v>
      </c>
      <c r="L38" s="40"/>
      <c r="M38" s="40"/>
      <c r="N38" s="40">
        <f>SUM(N21:N37)</f>
        <v>0</v>
      </c>
      <c r="O38" s="40"/>
      <c r="P38" s="40"/>
      <c r="Q38" s="40"/>
      <c r="R38" s="40"/>
      <c r="S38" s="40">
        <f>SUM(S21:S37)</f>
        <v>0</v>
      </c>
      <c r="T38" s="21"/>
      <c r="U38" s="5"/>
    </row>
    <row r="39" spans="1:23" ht="15.75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 t="s">
        <v>1</v>
      </c>
      <c r="T39" s="9"/>
    </row>
    <row r="40" spans="1:23" ht="15.75" x14ac:dyDescent="0.25">
      <c r="A40" s="35" t="s">
        <v>1</v>
      </c>
      <c r="B40" s="35"/>
      <c r="C40" s="35"/>
      <c r="D40" s="41" t="s">
        <v>1</v>
      </c>
      <c r="E40" s="41"/>
      <c r="F40" s="35"/>
      <c r="G40" s="35"/>
      <c r="H40" s="42"/>
      <c r="I40" s="35" t="s">
        <v>1</v>
      </c>
      <c r="J40" s="35"/>
      <c r="K40" s="35"/>
      <c r="L40" s="35"/>
      <c r="M40" s="35"/>
      <c r="N40" s="35" t="s">
        <v>1</v>
      </c>
      <c r="O40" s="35"/>
      <c r="P40" s="34" t="s">
        <v>1</v>
      </c>
      <c r="Q40" s="34"/>
      <c r="R40" s="35"/>
      <c r="S40" s="35"/>
      <c r="T40" s="9"/>
      <c r="W40" t="s">
        <v>1</v>
      </c>
    </row>
    <row r="41" spans="1:23" ht="15.75" x14ac:dyDescent="0.25">
      <c r="A41" s="35"/>
      <c r="B41" s="35"/>
      <c r="C41" s="35"/>
      <c r="D41" s="35"/>
      <c r="E41" s="35"/>
      <c r="F41" s="35"/>
      <c r="I41" s="35" t="s">
        <v>1</v>
      </c>
      <c r="J41" s="35"/>
      <c r="K41" s="35"/>
      <c r="L41" s="43" t="s">
        <v>15</v>
      </c>
      <c r="M41" s="35"/>
      <c r="N41" s="35"/>
      <c r="O41" s="35"/>
      <c r="P41" s="35" t="s">
        <v>1</v>
      </c>
      <c r="Q41" s="35"/>
      <c r="R41" s="35" t="s">
        <v>19</v>
      </c>
      <c r="S41" s="44">
        <f>D38+I38+N38+S38</f>
        <v>0</v>
      </c>
      <c r="T41" s="9"/>
    </row>
    <row r="42" spans="1:23" ht="15.75" x14ac:dyDescent="0.25">
      <c r="A42" s="35"/>
      <c r="B42" s="43" t="s">
        <v>10</v>
      </c>
      <c r="C42" s="35"/>
      <c r="D42" s="35"/>
      <c r="E42" s="35"/>
      <c r="F42" s="35"/>
      <c r="I42" s="35"/>
      <c r="J42" s="35"/>
      <c r="K42" s="35"/>
      <c r="L42" s="35" t="s">
        <v>32</v>
      </c>
      <c r="M42" s="44">
        <f>SUMIF(B5:B16,"Pay",D5:D16)+SUMIF(G5:G16,"Pay",I5:I16)+SUMIF(L5:L16,"Pay",N5:N16)+SUMIF(Q5:Q16,"Pay",S5:S16)</f>
        <v>0</v>
      </c>
      <c r="N42" s="35"/>
      <c r="O42" s="35"/>
      <c r="P42" s="35"/>
      <c r="Q42" s="35"/>
      <c r="R42" s="35"/>
      <c r="S42" s="35"/>
      <c r="T42" s="9"/>
    </row>
    <row r="43" spans="1:23" ht="15.75" x14ac:dyDescent="0.25">
      <c r="A43" s="35"/>
      <c r="B43" s="35" t="s">
        <v>23</v>
      </c>
      <c r="C43" s="44">
        <f>SUMIF(B22:B38,"Bills",D22:D38)+SUMIF(G22:G38,"Bills",I22:I38)+SUMIF(L22:L38,"Bills",N22:N38)+SUMIF(Q22:Q38,"Bills",S22:S38)</f>
        <v>0</v>
      </c>
      <c r="D43" s="35"/>
      <c r="E43" s="35"/>
      <c r="F43" s="35"/>
      <c r="I43" s="35"/>
      <c r="J43" s="35"/>
      <c r="K43" s="35"/>
      <c r="L43" s="35" t="s">
        <v>33</v>
      </c>
      <c r="M43" s="44">
        <f>SUMIF(B5:B16,"Property Income",D5:D16)+SUMIF(G5:G16,"Property Income",I5:I16)+SUMIF(L5:L16,"Property Income",N5:N16)+SUMIF(Q5:Q16,"Property Income",S5:S16)</f>
        <v>0</v>
      </c>
      <c r="N43" s="35"/>
      <c r="O43" s="35"/>
      <c r="P43" s="35"/>
      <c r="Q43" s="35"/>
      <c r="R43" s="35" t="s">
        <v>20</v>
      </c>
      <c r="S43" s="44">
        <f>D17+I17+N17+S17</f>
        <v>0</v>
      </c>
      <c r="T43" s="9"/>
    </row>
    <row r="44" spans="1:23" ht="15.75" x14ac:dyDescent="0.25">
      <c r="A44" s="35"/>
      <c r="B44" s="35" t="s">
        <v>24</v>
      </c>
      <c r="C44" s="44">
        <f>SUMIF(B22:B38,"Fuel",D22:D38)+SUMIF(G22:G38,"Fuel",I22:I38)+SUMIF(L22:L38,"Fuel",N22:N38)+SUMIF(Q22:Q38,"Fuel",S22:S38)</f>
        <v>0</v>
      </c>
      <c r="D44" s="35"/>
      <c r="E44" s="35"/>
      <c r="F44" s="35"/>
      <c r="I44" s="35"/>
      <c r="J44" s="35"/>
      <c r="K44" s="35"/>
      <c r="L44" s="35" t="s">
        <v>34</v>
      </c>
      <c r="M44" s="44">
        <f>SUMIF(B5:B16,"Shares",D5:D16)+SUMIF(G5:G16,"Shares",I5:I16)+SUMIF(L5:L16,"Shares",N5:N16)+SUMIF(Q5:Q16,"Shares",S5:S16)</f>
        <v>0</v>
      </c>
      <c r="N44" s="35"/>
      <c r="O44" s="35"/>
      <c r="P44" s="35"/>
      <c r="Q44" s="35"/>
      <c r="R44" s="9"/>
      <c r="S44" s="9"/>
      <c r="T44" s="11"/>
    </row>
    <row r="45" spans="1:23" ht="15.75" x14ac:dyDescent="0.25">
      <c r="A45" s="35"/>
      <c r="B45" s="35" t="s">
        <v>25</v>
      </c>
      <c r="C45" s="44">
        <f>SUMIF(B22:B38,"Groceries",D22:D38)+SUMIF(G22:G38,"Groceries",I22:I38)+SUMIF(L22:L38,"Groceries",N22:N38)+SUMIF(Q22:Q38,"Groceries",S22:S38)</f>
        <v>0</v>
      </c>
      <c r="D45" s="35"/>
      <c r="E45" s="35"/>
      <c r="F45" s="35"/>
      <c r="I45" s="35"/>
      <c r="J45" s="35"/>
      <c r="K45" s="35"/>
      <c r="L45" s="35" t="s">
        <v>35</v>
      </c>
      <c r="M45" s="44">
        <f>SUMIF(B5:B16,"Business",D5:D16)+SUMIF(G5:G16,"Business",I5:I16)+SUMIF(L5:L16,"Business",N5:N16)+SUMIF(Q5:Q16,"Business",S5:S16)</f>
        <v>0</v>
      </c>
      <c r="N45" s="35"/>
      <c r="O45" s="35"/>
      <c r="P45" s="35"/>
      <c r="Q45" s="35"/>
      <c r="R45" s="9" t="s">
        <v>21</v>
      </c>
      <c r="S45" s="22">
        <f>S43-S41</f>
        <v>0</v>
      </c>
      <c r="T45" s="9"/>
    </row>
    <row r="46" spans="1:23" ht="15.75" x14ac:dyDescent="0.25">
      <c r="A46" s="35"/>
      <c r="B46" s="35" t="s">
        <v>26</v>
      </c>
      <c r="C46" s="44">
        <f>SUMIF(B22:B38,"Loans",D22:D38)+SUMIF(G22:G38,"Loans",I22:I38)+SUMIF(L22:L38,"Loans",N22:N38)+SUMIF(Q22:Q38,"Loans",S22:S38)</f>
        <v>0</v>
      </c>
      <c r="D46" s="35"/>
      <c r="E46" s="35"/>
      <c r="F46" s="35"/>
      <c r="I46" s="35"/>
      <c r="J46" s="35"/>
      <c r="K46" s="35"/>
      <c r="L46" s="35" t="s">
        <v>28</v>
      </c>
      <c r="M46" s="44">
        <f>SUMIF(B5:B16,"Other",D5:D16)+SUMIF(G5:G16,"Other",I5:I16)+SUMIF(L5:L16,"Other",N5:N16)+SUMIF(Q5:Q16,"Other",S5:S16)</f>
        <v>0</v>
      </c>
      <c r="N46" s="35"/>
      <c r="O46" s="35"/>
      <c r="P46" s="35"/>
      <c r="Q46" s="35"/>
      <c r="T46" s="12"/>
    </row>
    <row r="47" spans="1:23" ht="15.75" x14ac:dyDescent="0.25">
      <c r="A47" s="9"/>
      <c r="B47" s="35" t="s">
        <v>27</v>
      </c>
      <c r="C47" s="44">
        <f>SUMIF(B22:B38,"Entertainment",D22:D38)+SUMIF(G22:G38,"Entertainment",I22:I38)+SUMIF(L22:L38,"Entertainment",N22:N38)+SUMIF(Q22:Q38,"Entertainment",S22:S38)</f>
        <v>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T47" s="9"/>
    </row>
    <row r="48" spans="1:23" x14ac:dyDescent="0.25">
      <c r="A48" s="9"/>
      <c r="B48" s="9" t="s">
        <v>28</v>
      </c>
      <c r="C48" s="22">
        <f>SUMIF(B22:B38,"Other",D22:D38)+SUMIF(G22:G38,"Other",I22:I38)+SUMIF(L22:L38,"Other",N22:N38)+SUMIF(Q22:Q38,"Other",S22:S38)</f>
        <v>0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 t="s">
        <v>1</v>
      </c>
      <c r="Q48" s="9"/>
      <c r="T48" s="12"/>
    </row>
    <row r="49" spans="1:20" x14ac:dyDescent="0.25">
      <c r="A49" s="9"/>
      <c r="B49" s="9"/>
      <c r="C49" s="9"/>
      <c r="D49" s="9"/>
      <c r="E49" s="9"/>
      <c r="F49" s="9"/>
      <c r="G49" s="9"/>
      <c r="H49" s="9"/>
      <c r="I49" s="9" t="s">
        <v>1</v>
      </c>
      <c r="J49" s="9"/>
      <c r="K49" s="9" t="s">
        <v>1</v>
      </c>
      <c r="L49" s="9"/>
      <c r="M49" s="9"/>
      <c r="N49" s="9" t="s">
        <v>1</v>
      </c>
      <c r="O49" s="9"/>
      <c r="P49" s="9"/>
      <c r="Q49" s="9"/>
      <c r="R49" s="9"/>
      <c r="S49" s="9"/>
      <c r="T49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 t="s">
        <v>1</v>
      </c>
      <c r="J50" s="9"/>
      <c r="K50" s="9" t="s">
        <v>1</v>
      </c>
      <c r="L50" s="9"/>
      <c r="M50" s="9"/>
      <c r="N50" s="9" t="s">
        <v>1</v>
      </c>
      <c r="O50" s="9"/>
      <c r="P50" s="9"/>
      <c r="Q50" s="9"/>
      <c r="R50" s="9"/>
      <c r="S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 t="s">
        <v>1</v>
      </c>
      <c r="J51" s="9"/>
      <c r="K51" s="9" t="s">
        <v>1</v>
      </c>
      <c r="L51" s="9"/>
      <c r="M51" s="9"/>
      <c r="N51" s="9" t="s">
        <v>1</v>
      </c>
      <c r="O51" s="9"/>
      <c r="P51" s="9"/>
      <c r="Q51" s="9"/>
      <c r="R51" s="9"/>
      <c r="S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 t="s">
        <v>1</v>
      </c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 t="s">
        <v>1</v>
      </c>
      <c r="J53" s="9"/>
      <c r="K53" s="9" t="s">
        <v>1</v>
      </c>
      <c r="L53" s="9"/>
      <c r="M53" s="9"/>
      <c r="N53" s="9"/>
      <c r="O53" s="9"/>
      <c r="P53" s="9"/>
      <c r="Q53" s="9"/>
      <c r="R53" s="9"/>
      <c r="S53" s="9"/>
    </row>
    <row r="54" spans="1:20" x14ac:dyDescent="0.25">
      <c r="A54" s="9" t="s">
        <v>1</v>
      </c>
      <c r="B54" s="9"/>
      <c r="C54" s="9"/>
      <c r="D54" s="9"/>
      <c r="E54" s="9"/>
      <c r="F54" s="9"/>
      <c r="G54" s="9"/>
      <c r="H54" s="9"/>
      <c r="I54" s="9" t="s">
        <v>1</v>
      </c>
      <c r="J54" s="9"/>
      <c r="K54" s="9" t="s">
        <v>1</v>
      </c>
      <c r="L54" s="9"/>
      <c r="M54" s="9"/>
      <c r="N54" s="9"/>
      <c r="O54" s="9"/>
      <c r="P54" s="9"/>
      <c r="Q54" s="9"/>
      <c r="R54" s="9"/>
      <c r="S54" s="9"/>
    </row>
    <row r="55" spans="1:20" x14ac:dyDescent="0.25">
      <c r="A55" s="9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 t="s">
        <v>1</v>
      </c>
      <c r="L55" s="9"/>
      <c r="M55" s="9"/>
      <c r="N55" s="9"/>
      <c r="O55" s="9"/>
      <c r="P55" s="9"/>
      <c r="Q55" s="9"/>
      <c r="R55" s="9"/>
      <c r="S55" s="9"/>
    </row>
    <row r="56" spans="1:20" x14ac:dyDescent="0.25">
      <c r="A56" s="9"/>
      <c r="B56" s="9"/>
      <c r="C56" s="9"/>
      <c r="D56" s="9"/>
      <c r="E56" s="9"/>
      <c r="F56" s="9"/>
      <c r="G56" s="9"/>
      <c r="H56" s="9" t="s">
        <v>1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2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2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</sheetData>
  <sheetProtection algorithmName="SHA-512" hashValue="3RHiJAwc/nN236K4nVTMhoaHWi1lKdn8doXnAv/5wbXbyEWbqraMtN/yC11ECgFJEO9Szi+enyXKQzZMV9oETw==" saltValue="w1OzBrg7OQwbqXdWgoCWhA==" spinCount="100000" sheet="1" formatCells="0" formatColumns="0" formatRows="0" insertColumns="0" insertRows="0" insertHyperlinks="0" deleteColumns="0" deleteRows="0" sort="0" autoFilter="0" pivotTables="0"/>
  <protectedRanges>
    <protectedRange sqref="A21:T37" name="Range2"/>
    <protectedRange sqref="A5:T16" name="Range1"/>
  </protectedRanges>
  <mergeCells count="3">
    <mergeCell ref="A1:T2"/>
    <mergeCell ref="A3:S3"/>
    <mergeCell ref="A19:S19"/>
  </mergeCells>
  <pageMargins left="0.7" right="0.7" top="0.75" bottom="0.75" header="0.3" footer="0.3"/>
  <pageSetup paperSize="9" scale="3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B48F07F-EFB5-4A4F-BDE3-FE9D954A59A0}">
          <x14:formula1>
            <xm:f>Data!$C$3:$C$8</xm:f>
          </x14:formula1>
          <xm:sqref>Q21:Q37 L21:L37 G21:G37 B21:B37</xm:sqref>
        </x14:dataValidation>
        <x14:dataValidation type="list" allowBlank="1" showInputMessage="1" showErrorMessage="1" xr:uid="{49B622D6-D1E9-4B24-B2D9-171D6A00A03B}">
          <x14:formula1>
            <xm:f>Data!$D$3:$D$7</xm:f>
          </x14:formula1>
          <xm:sqref>B5:B16 G5:G16 L5:L16 Q5:Q16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65E93-4653-4B40-AF99-580CAB42762D}">
  <sheetPr>
    <pageSetUpPr fitToPage="1"/>
  </sheetPr>
  <dimension ref="A1:Y58"/>
  <sheetViews>
    <sheetView workbookViewId="0">
      <selection activeCell="A4" sqref="A4"/>
    </sheetView>
  </sheetViews>
  <sheetFormatPr defaultColWidth="11.5703125" defaultRowHeight="15" x14ac:dyDescent="0.25"/>
  <cols>
    <col min="2" max="2" width="18.28515625" customWidth="1"/>
    <col min="3" max="3" width="25.7109375" customWidth="1"/>
    <col min="4" max="4" width="14" bestFit="1" customWidth="1"/>
    <col min="5" max="5" width="5.42578125" customWidth="1"/>
    <col min="7" max="7" width="17" customWidth="1"/>
    <col min="8" max="8" width="25.7109375" customWidth="1"/>
    <col min="10" max="10" width="4" customWidth="1"/>
    <col min="12" max="12" width="18.140625" customWidth="1"/>
    <col min="13" max="13" width="25.7109375" customWidth="1"/>
    <col min="15" max="15" width="3.85546875" customWidth="1"/>
    <col min="17" max="17" width="18.28515625" customWidth="1"/>
    <col min="18" max="18" width="23.42578125" customWidth="1"/>
    <col min="20" max="20" width="3.7109375" customWidth="1"/>
    <col min="263" max="263" width="25.7109375" customWidth="1"/>
    <col min="266" max="266" width="25.7109375" customWidth="1"/>
    <col min="267" max="267" width="14" bestFit="1" customWidth="1"/>
    <col min="269" max="269" width="25.7109375" customWidth="1"/>
    <col min="272" max="272" width="25.7109375" customWidth="1"/>
    <col min="275" max="275" width="23.42578125" customWidth="1"/>
    <col min="519" max="519" width="25.7109375" customWidth="1"/>
    <col min="522" max="522" width="25.7109375" customWidth="1"/>
    <col min="523" max="523" width="14" bestFit="1" customWidth="1"/>
    <col min="525" max="525" width="25.7109375" customWidth="1"/>
    <col min="528" max="528" width="25.7109375" customWidth="1"/>
    <col min="531" max="531" width="23.42578125" customWidth="1"/>
    <col min="775" max="775" width="25.7109375" customWidth="1"/>
    <col min="778" max="778" width="25.7109375" customWidth="1"/>
    <col min="779" max="779" width="14" bestFit="1" customWidth="1"/>
    <col min="781" max="781" width="25.7109375" customWidth="1"/>
    <col min="784" max="784" width="25.7109375" customWidth="1"/>
    <col min="787" max="787" width="23.42578125" customWidth="1"/>
    <col min="1031" max="1031" width="25.7109375" customWidth="1"/>
    <col min="1034" max="1034" width="25.7109375" customWidth="1"/>
    <col min="1035" max="1035" width="14" bestFit="1" customWidth="1"/>
    <col min="1037" max="1037" width="25.7109375" customWidth="1"/>
    <col min="1040" max="1040" width="25.7109375" customWidth="1"/>
    <col min="1043" max="1043" width="23.42578125" customWidth="1"/>
    <col min="1287" max="1287" width="25.7109375" customWidth="1"/>
    <col min="1290" max="1290" width="25.7109375" customWidth="1"/>
    <col min="1291" max="1291" width="14" bestFit="1" customWidth="1"/>
    <col min="1293" max="1293" width="25.7109375" customWidth="1"/>
    <col min="1296" max="1296" width="25.7109375" customWidth="1"/>
    <col min="1299" max="1299" width="23.42578125" customWidth="1"/>
    <col min="1543" max="1543" width="25.7109375" customWidth="1"/>
    <col min="1546" max="1546" width="25.7109375" customWidth="1"/>
    <col min="1547" max="1547" width="14" bestFit="1" customWidth="1"/>
    <col min="1549" max="1549" width="25.7109375" customWidth="1"/>
    <col min="1552" max="1552" width="25.7109375" customWidth="1"/>
    <col min="1555" max="1555" width="23.42578125" customWidth="1"/>
    <col min="1799" max="1799" width="25.7109375" customWidth="1"/>
    <col min="1802" max="1802" width="25.7109375" customWidth="1"/>
    <col min="1803" max="1803" width="14" bestFit="1" customWidth="1"/>
    <col min="1805" max="1805" width="25.7109375" customWidth="1"/>
    <col min="1808" max="1808" width="25.7109375" customWidth="1"/>
    <col min="1811" max="1811" width="23.42578125" customWidth="1"/>
    <col min="2055" max="2055" width="25.7109375" customWidth="1"/>
    <col min="2058" max="2058" width="25.7109375" customWidth="1"/>
    <col min="2059" max="2059" width="14" bestFit="1" customWidth="1"/>
    <col min="2061" max="2061" width="25.7109375" customWidth="1"/>
    <col min="2064" max="2064" width="25.7109375" customWidth="1"/>
    <col min="2067" max="2067" width="23.42578125" customWidth="1"/>
    <col min="2311" max="2311" width="25.7109375" customWidth="1"/>
    <col min="2314" max="2314" width="25.7109375" customWidth="1"/>
    <col min="2315" max="2315" width="14" bestFit="1" customWidth="1"/>
    <col min="2317" max="2317" width="25.7109375" customWidth="1"/>
    <col min="2320" max="2320" width="25.7109375" customWidth="1"/>
    <col min="2323" max="2323" width="23.42578125" customWidth="1"/>
    <col min="2567" max="2567" width="25.7109375" customWidth="1"/>
    <col min="2570" max="2570" width="25.7109375" customWidth="1"/>
    <col min="2571" max="2571" width="14" bestFit="1" customWidth="1"/>
    <col min="2573" max="2573" width="25.7109375" customWidth="1"/>
    <col min="2576" max="2576" width="25.7109375" customWidth="1"/>
    <col min="2579" max="2579" width="23.42578125" customWidth="1"/>
    <col min="2823" max="2823" width="25.7109375" customWidth="1"/>
    <col min="2826" max="2826" width="25.7109375" customWidth="1"/>
    <col min="2827" max="2827" width="14" bestFit="1" customWidth="1"/>
    <col min="2829" max="2829" width="25.7109375" customWidth="1"/>
    <col min="2832" max="2832" width="25.7109375" customWidth="1"/>
    <col min="2835" max="2835" width="23.42578125" customWidth="1"/>
    <col min="3079" max="3079" width="25.7109375" customWidth="1"/>
    <col min="3082" max="3082" width="25.7109375" customWidth="1"/>
    <col min="3083" max="3083" width="14" bestFit="1" customWidth="1"/>
    <col min="3085" max="3085" width="25.7109375" customWidth="1"/>
    <col min="3088" max="3088" width="25.7109375" customWidth="1"/>
    <col min="3091" max="3091" width="23.42578125" customWidth="1"/>
    <col min="3335" max="3335" width="25.7109375" customWidth="1"/>
    <col min="3338" max="3338" width="25.7109375" customWidth="1"/>
    <col min="3339" max="3339" width="14" bestFit="1" customWidth="1"/>
    <col min="3341" max="3341" width="25.7109375" customWidth="1"/>
    <col min="3344" max="3344" width="25.7109375" customWidth="1"/>
    <col min="3347" max="3347" width="23.42578125" customWidth="1"/>
    <col min="3591" max="3591" width="25.7109375" customWidth="1"/>
    <col min="3594" max="3594" width="25.7109375" customWidth="1"/>
    <col min="3595" max="3595" width="14" bestFit="1" customWidth="1"/>
    <col min="3597" max="3597" width="25.7109375" customWidth="1"/>
    <col min="3600" max="3600" width="25.7109375" customWidth="1"/>
    <col min="3603" max="3603" width="23.42578125" customWidth="1"/>
    <col min="3847" max="3847" width="25.7109375" customWidth="1"/>
    <col min="3850" max="3850" width="25.7109375" customWidth="1"/>
    <col min="3851" max="3851" width="14" bestFit="1" customWidth="1"/>
    <col min="3853" max="3853" width="25.7109375" customWidth="1"/>
    <col min="3856" max="3856" width="25.7109375" customWidth="1"/>
    <col min="3859" max="3859" width="23.42578125" customWidth="1"/>
    <col min="4103" max="4103" width="25.7109375" customWidth="1"/>
    <col min="4106" max="4106" width="25.7109375" customWidth="1"/>
    <col min="4107" max="4107" width="14" bestFit="1" customWidth="1"/>
    <col min="4109" max="4109" width="25.7109375" customWidth="1"/>
    <col min="4112" max="4112" width="25.7109375" customWidth="1"/>
    <col min="4115" max="4115" width="23.42578125" customWidth="1"/>
    <col min="4359" max="4359" width="25.7109375" customWidth="1"/>
    <col min="4362" max="4362" width="25.7109375" customWidth="1"/>
    <col min="4363" max="4363" width="14" bestFit="1" customWidth="1"/>
    <col min="4365" max="4365" width="25.7109375" customWidth="1"/>
    <col min="4368" max="4368" width="25.7109375" customWidth="1"/>
    <col min="4371" max="4371" width="23.42578125" customWidth="1"/>
    <col min="4615" max="4615" width="25.7109375" customWidth="1"/>
    <col min="4618" max="4618" width="25.7109375" customWidth="1"/>
    <col min="4619" max="4619" width="14" bestFit="1" customWidth="1"/>
    <col min="4621" max="4621" width="25.7109375" customWidth="1"/>
    <col min="4624" max="4624" width="25.7109375" customWidth="1"/>
    <col min="4627" max="4627" width="23.42578125" customWidth="1"/>
    <col min="4871" max="4871" width="25.7109375" customWidth="1"/>
    <col min="4874" max="4874" width="25.7109375" customWidth="1"/>
    <col min="4875" max="4875" width="14" bestFit="1" customWidth="1"/>
    <col min="4877" max="4877" width="25.7109375" customWidth="1"/>
    <col min="4880" max="4880" width="25.7109375" customWidth="1"/>
    <col min="4883" max="4883" width="23.42578125" customWidth="1"/>
    <col min="5127" max="5127" width="25.7109375" customWidth="1"/>
    <col min="5130" max="5130" width="25.7109375" customWidth="1"/>
    <col min="5131" max="5131" width="14" bestFit="1" customWidth="1"/>
    <col min="5133" max="5133" width="25.7109375" customWidth="1"/>
    <col min="5136" max="5136" width="25.7109375" customWidth="1"/>
    <col min="5139" max="5139" width="23.42578125" customWidth="1"/>
    <col min="5383" max="5383" width="25.7109375" customWidth="1"/>
    <col min="5386" max="5386" width="25.7109375" customWidth="1"/>
    <col min="5387" max="5387" width="14" bestFit="1" customWidth="1"/>
    <col min="5389" max="5389" width="25.7109375" customWidth="1"/>
    <col min="5392" max="5392" width="25.7109375" customWidth="1"/>
    <col min="5395" max="5395" width="23.42578125" customWidth="1"/>
    <col min="5639" max="5639" width="25.7109375" customWidth="1"/>
    <col min="5642" max="5642" width="25.7109375" customWidth="1"/>
    <col min="5643" max="5643" width="14" bestFit="1" customWidth="1"/>
    <col min="5645" max="5645" width="25.7109375" customWidth="1"/>
    <col min="5648" max="5648" width="25.7109375" customWidth="1"/>
    <col min="5651" max="5651" width="23.42578125" customWidth="1"/>
    <col min="5895" max="5895" width="25.7109375" customWidth="1"/>
    <col min="5898" max="5898" width="25.7109375" customWidth="1"/>
    <col min="5899" max="5899" width="14" bestFit="1" customWidth="1"/>
    <col min="5901" max="5901" width="25.7109375" customWidth="1"/>
    <col min="5904" max="5904" width="25.7109375" customWidth="1"/>
    <col min="5907" max="5907" width="23.42578125" customWidth="1"/>
    <col min="6151" max="6151" width="25.7109375" customWidth="1"/>
    <col min="6154" max="6154" width="25.7109375" customWidth="1"/>
    <col min="6155" max="6155" width="14" bestFit="1" customWidth="1"/>
    <col min="6157" max="6157" width="25.7109375" customWidth="1"/>
    <col min="6160" max="6160" width="25.7109375" customWidth="1"/>
    <col min="6163" max="6163" width="23.42578125" customWidth="1"/>
    <col min="6407" max="6407" width="25.7109375" customWidth="1"/>
    <col min="6410" max="6410" width="25.7109375" customWidth="1"/>
    <col min="6411" max="6411" width="14" bestFit="1" customWidth="1"/>
    <col min="6413" max="6413" width="25.7109375" customWidth="1"/>
    <col min="6416" max="6416" width="25.7109375" customWidth="1"/>
    <col min="6419" max="6419" width="23.42578125" customWidth="1"/>
    <col min="6663" max="6663" width="25.7109375" customWidth="1"/>
    <col min="6666" max="6666" width="25.7109375" customWidth="1"/>
    <col min="6667" max="6667" width="14" bestFit="1" customWidth="1"/>
    <col min="6669" max="6669" width="25.7109375" customWidth="1"/>
    <col min="6672" max="6672" width="25.7109375" customWidth="1"/>
    <col min="6675" max="6675" width="23.42578125" customWidth="1"/>
    <col min="6919" max="6919" width="25.7109375" customWidth="1"/>
    <col min="6922" max="6922" width="25.7109375" customWidth="1"/>
    <col min="6923" max="6923" width="14" bestFit="1" customWidth="1"/>
    <col min="6925" max="6925" width="25.7109375" customWidth="1"/>
    <col min="6928" max="6928" width="25.7109375" customWidth="1"/>
    <col min="6931" max="6931" width="23.42578125" customWidth="1"/>
    <col min="7175" max="7175" width="25.7109375" customWidth="1"/>
    <col min="7178" max="7178" width="25.7109375" customWidth="1"/>
    <col min="7179" max="7179" width="14" bestFit="1" customWidth="1"/>
    <col min="7181" max="7181" width="25.7109375" customWidth="1"/>
    <col min="7184" max="7184" width="25.7109375" customWidth="1"/>
    <col min="7187" max="7187" width="23.42578125" customWidth="1"/>
    <col min="7431" max="7431" width="25.7109375" customWidth="1"/>
    <col min="7434" max="7434" width="25.7109375" customWidth="1"/>
    <col min="7435" max="7435" width="14" bestFit="1" customWidth="1"/>
    <col min="7437" max="7437" width="25.7109375" customWidth="1"/>
    <col min="7440" max="7440" width="25.7109375" customWidth="1"/>
    <col min="7443" max="7443" width="23.42578125" customWidth="1"/>
    <col min="7687" max="7687" width="25.7109375" customWidth="1"/>
    <col min="7690" max="7690" width="25.7109375" customWidth="1"/>
    <col min="7691" max="7691" width="14" bestFit="1" customWidth="1"/>
    <col min="7693" max="7693" width="25.7109375" customWidth="1"/>
    <col min="7696" max="7696" width="25.7109375" customWidth="1"/>
    <col min="7699" max="7699" width="23.42578125" customWidth="1"/>
    <col min="7943" max="7943" width="25.7109375" customWidth="1"/>
    <col min="7946" max="7946" width="25.7109375" customWidth="1"/>
    <col min="7947" max="7947" width="14" bestFit="1" customWidth="1"/>
    <col min="7949" max="7949" width="25.7109375" customWidth="1"/>
    <col min="7952" max="7952" width="25.7109375" customWidth="1"/>
    <col min="7955" max="7955" width="23.42578125" customWidth="1"/>
    <col min="8199" max="8199" width="25.7109375" customWidth="1"/>
    <col min="8202" max="8202" width="25.7109375" customWidth="1"/>
    <col min="8203" max="8203" width="14" bestFit="1" customWidth="1"/>
    <col min="8205" max="8205" width="25.7109375" customWidth="1"/>
    <col min="8208" max="8208" width="25.7109375" customWidth="1"/>
    <col min="8211" max="8211" width="23.42578125" customWidth="1"/>
    <col min="8455" max="8455" width="25.7109375" customWidth="1"/>
    <col min="8458" max="8458" width="25.7109375" customWidth="1"/>
    <col min="8459" max="8459" width="14" bestFit="1" customWidth="1"/>
    <col min="8461" max="8461" width="25.7109375" customWidth="1"/>
    <col min="8464" max="8464" width="25.7109375" customWidth="1"/>
    <col min="8467" max="8467" width="23.42578125" customWidth="1"/>
    <col min="8711" max="8711" width="25.7109375" customWidth="1"/>
    <col min="8714" max="8714" width="25.7109375" customWidth="1"/>
    <col min="8715" max="8715" width="14" bestFit="1" customWidth="1"/>
    <col min="8717" max="8717" width="25.7109375" customWidth="1"/>
    <col min="8720" max="8720" width="25.7109375" customWidth="1"/>
    <col min="8723" max="8723" width="23.42578125" customWidth="1"/>
    <col min="8967" max="8967" width="25.7109375" customWidth="1"/>
    <col min="8970" max="8970" width="25.7109375" customWidth="1"/>
    <col min="8971" max="8971" width="14" bestFit="1" customWidth="1"/>
    <col min="8973" max="8973" width="25.7109375" customWidth="1"/>
    <col min="8976" max="8976" width="25.7109375" customWidth="1"/>
    <col min="8979" max="8979" width="23.42578125" customWidth="1"/>
    <col min="9223" max="9223" width="25.7109375" customWidth="1"/>
    <col min="9226" max="9226" width="25.7109375" customWidth="1"/>
    <col min="9227" max="9227" width="14" bestFit="1" customWidth="1"/>
    <col min="9229" max="9229" width="25.7109375" customWidth="1"/>
    <col min="9232" max="9232" width="25.7109375" customWidth="1"/>
    <col min="9235" max="9235" width="23.42578125" customWidth="1"/>
    <col min="9479" max="9479" width="25.7109375" customWidth="1"/>
    <col min="9482" max="9482" width="25.7109375" customWidth="1"/>
    <col min="9483" max="9483" width="14" bestFit="1" customWidth="1"/>
    <col min="9485" max="9485" width="25.7109375" customWidth="1"/>
    <col min="9488" max="9488" width="25.7109375" customWidth="1"/>
    <col min="9491" max="9491" width="23.42578125" customWidth="1"/>
    <col min="9735" max="9735" width="25.7109375" customWidth="1"/>
    <col min="9738" max="9738" width="25.7109375" customWidth="1"/>
    <col min="9739" max="9739" width="14" bestFit="1" customWidth="1"/>
    <col min="9741" max="9741" width="25.7109375" customWidth="1"/>
    <col min="9744" max="9744" width="25.7109375" customWidth="1"/>
    <col min="9747" max="9747" width="23.42578125" customWidth="1"/>
    <col min="9991" max="9991" width="25.7109375" customWidth="1"/>
    <col min="9994" max="9994" width="25.7109375" customWidth="1"/>
    <col min="9995" max="9995" width="14" bestFit="1" customWidth="1"/>
    <col min="9997" max="9997" width="25.7109375" customWidth="1"/>
    <col min="10000" max="10000" width="25.7109375" customWidth="1"/>
    <col min="10003" max="10003" width="23.42578125" customWidth="1"/>
    <col min="10247" max="10247" width="25.7109375" customWidth="1"/>
    <col min="10250" max="10250" width="25.7109375" customWidth="1"/>
    <col min="10251" max="10251" width="14" bestFit="1" customWidth="1"/>
    <col min="10253" max="10253" width="25.7109375" customWidth="1"/>
    <col min="10256" max="10256" width="25.7109375" customWidth="1"/>
    <col min="10259" max="10259" width="23.42578125" customWidth="1"/>
    <col min="10503" max="10503" width="25.7109375" customWidth="1"/>
    <col min="10506" max="10506" width="25.7109375" customWidth="1"/>
    <col min="10507" max="10507" width="14" bestFit="1" customWidth="1"/>
    <col min="10509" max="10509" width="25.7109375" customWidth="1"/>
    <col min="10512" max="10512" width="25.7109375" customWidth="1"/>
    <col min="10515" max="10515" width="23.42578125" customWidth="1"/>
    <col min="10759" max="10759" width="25.7109375" customWidth="1"/>
    <col min="10762" max="10762" width="25.7109375" customWidth="1"/>
    <col min="10763" max="10763" width="14" bestFit="1" customWidth="1"/>
    <col min="10765" max="10765" width="25.7109375" customWidth="1"/>
    <col min="10768" max="10768" width="25.7109375" customWidth="1"/>
    <col min="10771" max="10771" width="23.42578125" customWidth="1"/>
    <col min="11015" max="11015" width="25.7109375" customWidth="1"/>
    <col min="11018" max="11018" width="25.7109375" customWidth="1"/>
    <col min="11019" max="11019" width="14" bestFit="1" customWidth="1"/>
    <col min="11021" max="11021" width="25.7109375" customWidth="1"/>
    <col min="11024" max="11024" width="25.7109375" customWidth="1"/>
    <col min="11027" max="11027" width="23.42578125" customWidth="1"/>
    <col min="11271" max="11271" width="25.7109375" customWidth="1"/>
    <col min="11274" max="11274" width="25.7109375" customWidth="1"/>
    <col min="11275" max="11275" width="14" bestFit="1" customWidth="1"/>
    <col min="11277" max="11277" width="25.7109375" customWidth="1"/>
    <col min="11280" max="11280" width="25.7109375" customWidth="1"/>
    <col min="11283" max="11283" width="23.42578125" customWidth="1"/>
    <col min="11527" max="11527" width="25.7109375" customWidth="1"/>
    <col min="11530" max="11530" width="25.7109375" customWidth="1"/>
    <col min="11531" max="11531" width="14" bestFit="1" customWidth="1"/>
    <col min="11533" max="11533" width="25.7109375" customWidth="1"/>
    <col min="11536" max="11536" width="25.7109375" customWidth="1"/>
    <col min="11539" max="11539" width="23.42578125" customWidth="1"/>
    <col min="11783" max="11783" width="25.7109375" customWidth="1"/>
    <col min="11786" max="11786" width="25.7109375" customWidth="1"/>
    <col min="11787" max="11787" width="14" bestFit="1" customWidth="1"/>
    <col min="11789" max="11789" width="25.7109375" customWidth="1"/>
    <col min="11792" max="11792" width="25.7109375" customWidth="1"/>
    <col min="11795" max="11795" width="23.42578125" customWidth="1"/>
    <col min="12039" max="12039" width="25.7109375" customWidth="1"/>
    <col min="12042" max="12042" width="25.7109375" customWidth="1"/>
    <col min="12043" max="12043" width="14" bestFit="1" customWidth="1"/>
    <col min="12045" max="12045" width="25.7109375" customWidth="1"/>
    <col min="12048" max="12048" width="25.7109375" customWidth="1"/>
    <col min="12051" max="12051" width="23.42578125" customWidth="1"/>
    <col min="12295" max="12295" width="25.7109375" customWidth="1"/>
    <col min="12298" max="12298" width="25.7109375" customWidth="1"/>
    <col min="12299" max="12299" width="14" bestFit="1" customWidth="1"/>
    <col min="12301" max="12301" width="25.7109375" customWidth="1"/>
    <col min="12304" max="12304" width="25.7109375" customWidth="1"/>
    <col min="12307" max="12307" width="23.42578125" customWidth="1"/>
    <col min="12551" max="12551" width="25.7109375" customWidth="1"/>
    <col min="12554" max="12554" width="25.7109375" customWidth="1"/>
    <col min="12555" max="12555" width="14" bestFit="1" customWidth="1"/>
    <col min="12557" max="12557" width="25.7109375" customWidth="1"/>
    <col min="12560" max="12560" width="25.7109375" customWidth="1"/>
    <col min="12563" max="12563" width="23.42578125" customWidth="1"/>
    <col min="12807" max="12807" width="25.7109375" customWidth="1"/>
    <col min="12810" max="12810" width="25.7109375" customWidth="1"/>
    <col min="12811" max="12811" width="14" bestFit="1" customWidth="1"/>
    <col min="12813" max="12813" width="25.7109375" customWidth="1"/>
    <col min="12816" max="12816" width="25.7109375" customWidth="1"/>
    <col min="12819" max="12819" width="23.42578125" customWidth="1"/>
    <col min="13063" max="13063" width="25.7109375" customWidth="1"/>
    <col min="13066" max="13066" width="25.7109375" customWidth="1"/>
    <col min="13067" max="13067" width="14" bestFit="1" customWidth="1"/>
    <col min="13069" max="13069" width="25.7109375" customWidth="1"/>
    <col min="13072" max="13072" width="25.7109375" customWidth="1"/>
    <col min="13075" max="13075" width="23.42578125" customWidth="1"/>
    <col min="13319" max="13319" width="25.7109375" customWidth="1"/>
    <col min="13322" max="13322" width="25.7109375" customWidth="1"/>
    <col min="13323" max="13323" width="14" bestFit="1" customWidth="1"/>
    <col min="13325" max="13325" width="25.7109375" customWidth="1"/>
    <col min="13328" max="13328" width="25.7109375" customWidth="1"/>
    <col min="13331" max="13331" width="23.42578125" customWidth="1"/>
    <col min="13575" max="13575" width="25.7109375" customWidth="1"/>
    <col min="13578" max="13578" width="25.7109375" customWidth="1"/>
    <col min="13579" max="13579" width="14" bestFit="1" customWidth="1"/>
    <col min="13581" max="13581" width="25.7109375" customWidth="1"/>
    <col min="13584" max="13584" width="25.7109375" customWidth="1"/>
    <col min="13587" max="13587" width="23.42578125" customWidth="1"/>
    <col min="13831" max="13831" width="25.7109375" customWidth="1"/>
    <col min="13834" max="13834" width="25.7109375" customWidth="1"/>
    <col min="13835" max="13835" width="14" bestFit="1" customWidth="1"/>
    <col min="13837" max="13837" width="25.7109375" customWidth="1"/>
    <col min="13840" max="13840" width="25.7109375" customWidth="1"/>
    <col min="13843" max="13843" width="23.42578125" customWidth="1"/>
    <col min="14087" max="14087" width="25.7109375" customWidth="1"/>
    <col min="14090" max="14090" width="25.7109375" customWidth="1"/>
    <col min="14091" max="14091" width="14" bestFit="1" customWidth="1"/>
    <col min="14093" max="14093" width="25.7109375" customWidth="1"/>
    <col min="14096" max="14096" width="25.7109375" customWidth="1"/>
    <col min="14099" max="14099" width="23.42578125" customWidth="1"/>
    <col min="14343" max="14343" width="25.7109375" customWidth="1"/>
    <col min="14346" max="14346" width="25.7109375" customWidth="1"/>
    <col min="14347" max="14347" width="14" bestFit="1" customWidth="1"/>
    <col min="14349" max="14349" width="25.7109375" customWidth="1"/>
    <col min="14352" max="14352" width="25.7109375" customWidth="1"/>
    <col min="14355" max="14355" width="23.42578125" customWidth="1"/>
    <col min="14599" max="14599" width="25.7109375" customWidth="1"/>
    <col min="14602" max="14602" width="25.7109375" customWidth="1"/>
    <col min="14603" max="14603" width="14" bestFit="1" customWidth="1"/>
    <col min="14605" max="14605" width="25.7109375" customWidth="1"/>
    <col min="14608" max="14608" width="25.7109375" customWidth="1"/>
    <col min="14611" max="14611" width="23.42578125" customWidth="1"/>
    <col min="14855" max="14855" width="25.7109375" customWidth="1"/>
    <col min="14858" max="14858" width="25.7109375" customWidth="1"/>
    <col min="14859" max="14859" width="14" bestFit="1" customWidth="1"/>
    <col min="14861" max="14861" width="25.7109375" customWidth="1"/>
    <col min="14864" max="14864" width="25.7109375" customWidth="1"/>
    <col min="14867" max="14867" width="23.42578125" customWidth="1"/>
    <col min="15111" max="15111" width="25.7109375" customWidth="1"/>
    <col min="15114" max="15114" width="25.7109375" customWidth="1"/>
    <col min="15115" max="15115" width="14" bestFit="1" customWidth="1"/>
    <col min="15117" max="15117" width="25.7109375" customWidth="1"/>
    <col min="15120" max="15120" width="25.7109375" customWidth="1"/>
    <col min="15123" max="15123" width="23.42578125" customWidth="1"/>
    <col min="15367" max="15367" width="25.7109375" customWidth="1"/>
    <col min="15370" max="15370" width="25.7109375" customWidth="1"/>
    <col min="15371" max="15371" width="14" bestFit="1" customWidth="1"/>
    <col min="15373" max="15373" width="25.7109375" customWidth="1"/>
    <col min="15376" max="15376" width="25.7109375" customWidth="1"/>
    <col min="15379" max="15379" width="23.42578125" customWidth="1"/>
    <col min="15623" max="15623" width="25.7109375" customWidth="1"/>
    <col min="15626" max="15626" width="25.7109375" customWidth="1"/>
    <col min="15627" max="15627" width="14" bestFit="1" customWidth="1"/>
    <col min="15629" max="15629" width="25.7109375" customWidth="1"/>
    <col min="15632" max="15632" width="25.7109375" customWidth="1"/>
    <col min="15635" max="15635" width="23.42578125" customWidth="1"/>
    <col min="15879" max="15879" width="25.7109375" customWidth="1"/>
    <col min="15882" max="15882" width="25.7109375" customWidth="1"/>
    <col min="15883" max="15883" width="14" bestFit="1" customWidth="1"/>
    <col min="15885" max="15885" width="25.7109375" customWidth="1"/>
    <col min="15888" max="15888" width="25.7109375" customWidth="1"/>
    <col min="15891" max="15891" width="23.42578125" customWidth="1"/>
    <col min="16135" max="16135" width="25.7109375" customWidth="1"/>
    <col min="16138" max="16138" width="25.7109375" customWidth="1"/>
    <col min="16139" max="16139" width="14" bestFit="1" customWidth="1"/>
    <col min="16141" max="16141" width="25.7109375" customWidth="1"/>
    <col min="16144" max="16144" width="25.7109375" customWidth="1"/>
    <col min="16147" max="16147" width="23.42578125" customWidth="1"/>
  </cols>
  <sheetData>
    <row r="1" spans="1:25" ht="15" customHeight="1" x14ac:dyDescent="0.25">
      <c r="A1" s="68" t="s">
        <v>97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5" ht="1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5" ht="28.5" customHeight="1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14"/>
    </row>
    <row r="4" spans="1:25" ht="63" x14ac:dyDescent="0.25">
      <c r="A4" s="73" t="s">
        <v>71</v>
      </c>
      <c r="B4" s="71" t="s">
        <v>30</v>
      </c>
      <c r="C4" s="72" t="s">
        <v>16</v>
      </c>
      <c r="D4" s="72" t="s">
        <v>51</v>
      </c>
      <c r="E4" s="23"/>
      <c r="F4" s="73" t="s">
        <v>72</v>
      </c>
      <c r="G4" s="71" t="s">
        <v>30</v>
      </c>
      <c r="H4" s="72" t="s">
        <v>16</v>
      </c>
      <c r="I4" s="72" t="s">
        <v>51</v>
      </c>
      <c r="J4" s="23"/>
      <c r="K4" s="73" t="s">
        <v>98</v>
      </c>
      <c r="L4" s="71" t="s">
        <v>30</v>
      </c>
      <c r="M4" s="72" t="s">
        <v>16</v>
      </c>
      <c r="N4" s="72" t="s">
        <v>51</v>
      </c>
      <c r="O4" s="23"/>
      <c r="P4" s="73" t="s">
        <v>74</v>
      </c>
      <c r="Q4" s="71" t="s">
        <v>30</v>
      </c>
      <c r="R4" s="72" t="s">
        <v>16</v>
      </c>
      <c r="S4" s="72" t="s">
        <v>51</v>
      </c>
      <c r="T4" s="15"/>
      <c r="X4" t="s">
        <v>1</v>
      </c>
      <c r="Y4" t="s">
        <v>1</v>
      </c>
    </row>
    <row r="5" spans="1:25" ht="15.75" x14ac:dyDescent="0.25">
      <c r="A5" s="45"/>
      <c r="B5" s="45"/>
      <c r="C5" s="45" t="s">
        <v>1</v>
      </c>
      <c r="D5" s="46">
        <v>0</v>
      </c>
      <c r="E5" s="26"/>
      <c r="F5" s="45"/>
      <c r="G5" s="45"/>
      <c r="H5" s="45" t="s">
        <v>1</v>
      </c>
      <c r="I5" s="46">
        <v>0</v>
      </c>
      <c r="J5" s="26"/>
      <c r="K5" s="45"/>
      <c r="L5" s="45"/>
      <c r="M5" s="45" t="s">
        <v>1</v>
      </c>
      <c r="N5" s="46">
        <v>0</v>
      </c>
      <c r="O5" s="26"/>
      <c r="P5" s="49"/>
      <c r="Q5" s="45"/>
      <c r="R5" s="45" t="s">
        <v>1</v>
      </c>
      <c r="S5" s="53">
        <v>0</v>
      </c>
      <c r="T5" s="16"/>
      <c r="U5" s="5"/>
      <c r="X5" s="6" t="s">
        <v>1</v>
      </c>
      <c r="Y5" t="s">
        <v>1</v>
      </c>
    </row>
    <row r="6" spans="1:25" ht="15.75" x14ac:dyDescent="0.25">
      <c r="A6" s="45"/>
      <c r="B6" s="45"/>
      <c r="C6" s="45" t="s">
        <v>1</v>
      </c>
      <c r="D6" s="46">
        <v>0</v>
      </c>
      <c r="E6" s="26"/>
      <c r="F6" s="45"/>
      <c r="G6" s="45"/>
      <c r="H6" s="45" t="s">
        <v>1</v>
      </c>
      <c r="I6" s="46">
        <v>0</v>
      </c>
      <c r="J6" s="26"/>
      <c r="K6" s="45"/>
      <c r="L6" s="45"/>
      <c r="M6" s="45" t="s">
        <v>1</v>
      </c>
      <c r="N6" s="46">
        <v>0</v>
      </c>
      <c r="O6" s="26"/>
      <c r="P6" s="49"/>
      <c r="Q6" s="45"/>
      <c r="R6" s="45" t="s">
        <v>1</v>
      </c>
      <c r="S6" s="50">
        <v>0</v>
      </c>
      <c r="T6" s="17"/>
      <c r="U6" s="5"/>
      <c r="W6" t="s">
        <v>1</v>
      </c>
      <c r="X6" s="6" t="s">
        <v>14</v>
      </c>
      <c r="Y6" s="7" t="s">
        <v>1</v>
      </c>
    </row>
    <row r="7" spans="1:25" ht="15.75" x14ac:dyDescent="0.25">
      <c r="A7" s="45"/>
      <c r="B7" s="45"/>
      <c r="C7" s="45" t="s">
        <v>1</v>
      </c>
      <c r="D7" s="46">
        <v>0</v>
      </c>
      <c r="E7" s="26"/>
      <c r="F7" s="45"/>
      <c r="G7" s="45"/>
      <c r="H7" s="45" t="s">
        <v>1</v>
      </c>
      <c r="I7" s="46">
        <v>0</v>
      </c>
      <c r="J7" s="26"/>
      <c r="K7" s="45"/>
      <c r="L7" s="45"/>
      <c r="M7" s="45" t="s">
        <v>1</v>
      </c>
      <c r="N7" s="46">
        <v>0</v>
      </c>
      <c r="O7" s="26"/>
      <c r="P7" s="51"/>
      <c r="Q7" s="45"/>
      <c r="R7" s="45" t="s">
        <v>1</v>
      </c>
      <c r="S7" s="46">
        <v>0</v>
      </c>
      <c r="T7" s="16"/>
      <c r="U7" s="5"/>
    </row>
    <row r="8" spans="1:25" ht="15.75" x14ac:dyDescent="0.25">
      <c r="A8" s="45"/>
      <c r="B8" s="45"/>
      <c r="C8" s="45" t="s">
        <v>1</v>
      </c>
      <c r="D8" s="46">
        <v>0</v>
      </c>
      <c r="E8" s="26"/>
      <c r="F8" s="45"/>
      <c r="G8" s="45"/>
      <c r="H8" s="45" t="s">
        <v>1</v>
      </c>
      <c r="I8" s="46">
        <v>0</v>
      </c>
      <c r="J8" s="26"/>
      <c r="K8" s="45"/>
      <c r="L8" s="45"/>
      <c r="M8" s="45" t="s">
        <v>1</v>
      </c>
      <c r="N8" s="46">
        <v>0</v>
      </c>
      <c r="O8" s="26"/>
      <c r="P8" s="52"/>
      <c r="Q8" s="45"/>
      <c r="R8" s="45" t="s">
        <v>1</v>
      </c>
      <c r="S8" s="46">
        <v>0</v>
      </c>
      <c r="T8" s="16"/>
      <c r="U8" s="5"/>
    </row>
    <row r="9" spans="1:25" ht="15.75" x14ac:dyDescent="0.25">
      <c r="A9" s="45"/>
      <c r="B9" s="45"/>
      <c r="C9" s="45" t="s">
        <v>1</v>
      </c>
      <c r="D9" s="46">
        <v>0</v>
      </c>
      <c r="E9" s="26"/>
      <c r="F9" s="45"/>
      <c r="G9" s="45"/>
      <c r="H9" s="45" t="s">
        <v>1</v>
      </c>
      <c r="I9" s="46">
        <v>0</v>
      </c>
      <c r="J9" s="26"/>
      <c r="K9" s="45"/>
      <c r="L9" s="45"/>
      <c r="M9" s="45" t="s">
        <v>1</v>
      </c>
      <c r="N9" s="53">
        <v>0</v>
      </c>
      <c r="O9" s="26"/>
      <c r="P9" s="52"/>
      <c r="Q9" s="45"/>
      <c r="R9" s="45" t="s">
        <v>1</v>
      </c>
      <c r="S9" s="46">
        <v>0</v>
      </c>
      <c r="T9" s="16"/>
      <c r="U9" s="5"/>
    </row>
    <row r="10" spans="1:25" ht="15.75" x14ac:dyDescent="0.25">
      <c r="A10" s="45"/>
      <c r="B10" s="45"/>
      <c r="C10" s="45" t="s">
        <v>1</v>
      </c>
      <c r="D10" s="46">
        <v>0</v>
      </c>
      <c r="E10" s="26"/>
      <c r="F10" s="45"/>
      <c r="G10" s="45"/>
      <c r="H10" s="45" t="s">
        <v>1</v>
      </c>
      <c r="I10" s="46">
        <v>0</v>
      </c>
      <c r="J10" s="26"/>
      <c r="K10" s="45"/>
      <c r="L10" s="45"/>
      <c r="M10" s="45" t="s">
        <v>14</v>
      </c>
      <c r="N10" s="46">
        <v>0</v>
      </c>
      <c r="O10" s="26"/>
      <c r="P10" s="52"/>
      <c r="Q10" s="45"/>
      <c r="R10" s="45" t="s">
        <v>1</v>
      </c>
      <c r="S10" s="46">
        <v>0</v>
      </c>
      <c r="T10" s="16"/>
      <c r="U10" s="5"/>
    </row>
    <row r="11" spans="1:25" ht="15.75" x14ac:dyDescent="0.25">
      <c r="A11" s="45"/>
      <c r="B11" s="45"/>
      <c r="C11" s="45" t="s">
        <v>1</v>
      </c>
      <c r="D11" s="46">
        <v>0</v>
      </c>
      <c r="E11" s="26"/>
      <c r="F11" s="45"/>
      <c r="G11" s="45"/>
      <c r="H11" s="45" t="s">
        <v>1</v>
      </c>
      <c r="I11" s="46">
        <v>0</v>
      </c>
      <c r="J11" s="26"/>
      <c r="K11" s="45"/>
      <c r="L11" s="45"/>
      <c r="M11" s="45"/>
      <c r="N11" s="46">
        <v>0</v>
      </c>
      <c r="O11" s="26"/>
      <c r="P11" s="52"/>
      <c r="Q11" s="45"/>
      <c r="R11" s="45" t="s">
        <v>1</v>
      </c>
      <c r="S11" s="46">
        <v>0</v>
      </c>
      <c r="T11" s="16"/>
      <c r="U11" s="5"/>
    </row>
    <row r="12" spans="1:25" ht="15.75" x14ac:dyDescent="0.25">
      <c r="A12" s="45"/>
      <c r="B12" s="45"/>
      <c r="C12" s="45" t="s">
        <v>1</v>
      </c>
      <c r="D12" s="46">
        <v>0</v>
      </c>
      <c r="E12" s="26"/>
      <c r="F12" s="45"/>
      <c r="G12" s="45"/>
      <c r="H12" s="45" t="s">
        <v>14</v>
      </c>
      <c r="I12" s="46">
        <v>0</v>
      </c>
      <c r="J12" s="26"/>
      <c r="K12" s="45"/>
      <c r="L12" s="45"/>
      <c r="M12" s="45" t="s">
        <v>1</v>
      </c>
      <c r="N12" s="46">
        <v>0</v>
      </c>
      <c r="O12" s="26"/>
      <c r="P12" s="46"/>
      <c r="Q12" s="45"/>
      <c r="R12" s="45" t="s">
        <v>1</v>
      </c>
      <c r="S12" s="46">
        <v>0</v>
      </c>
      <c r="T12" s="16"/>
      <c r="U12" s="5"/>
    </row>
    <row r="13" spans="1:25" ht="15.75" x14ac:dyDescent="0.25">
      <c r="A13" s="45"/>
      <c r="B13" s="45"/>
      <c r="C13" s="45" t="s">
        <v>1</v>
      </c>
      <c r="D13" s="46">
        <v>0</v>
      </c>
      <c r="E13" s="26"/>
      <c r="F13" s="45"/>
      <c r="G13" s="45"/>
      <c r="H13" s="45"/>
      <c r="I13" s="53">
        <v>0</v>
      </c>
      <c r="J13" s="26"/>
      <c r="K13" s="45"/>
      <c r="L13" s="45"/>
      <c r="M13" s="45"/>
      <c r="N13" s="46">
        <v>0</v>
      </c>
      <c r="O13" s="26"/>
      <c r="P13" s="46"/>
      <c r="Q13" s="45"/>
      <c r="R13" s="45" t="s">
        <v>1</v>
      </c>
      <c r="S13" s="46">
        <v>0</v>
      </c>
      <c r="T13" s="16"/>
      <c r="U13" s="5"/>
    </row>
    <row r="14" spans="1:25" ht="15.75" x14ac:dyDescent="0.25">
      <c r="A14" s="45"/>
      <c r="B14" s="45"/>
      <c r="C14" s="47" t="s">
        <v>1</v>
      </c>
      <c r="D14" s="46">
        <v>0</v>
      </c>
      <c r="E14" s="26"/>
      <c r="F14" s="45"/>
      <c r="G14" s="45"/>
      <c r="H14" s="48"/>
      <c r="I14" s="46">
        <v>0</v>
      </c>
      <c r="J14" s="26"/>
      <c r="K14" s="45"/>
      <c r="L14" s="45"/>
      <c r="M14" s="48"/>
      <c r="N14" s="46">
        <v>0</v>
      </c>
      <c r="O14" s="26"/>
      <c r="P14" s="46"/>
      <c r="Q14" s="45"/>
      <c r="R14" s="48"/>
      <c r="S14" s="46">
        <v>0</v>
      </c>
      <c r="T14" s="16"/>
      <c r="U14" s="5"/>
    </row>
    <row r="15" spans="1:25" ht="15.75" x14ac:dyDescent="0.25">
      <c r="A15" s="45"/>
      <c r="B15" s="45"/>
      <c r="C15" s="45" t="s">
        <v>1</v>
      </c>
      <c r="D15" s="53">
        <v>0</v>
      </c>
      <c r="E15" s="26"/>
      <c r="F15" s="45"/>
      <c r="G15" s="45"/>
      <c r="H15" s="45"/>
      <c r="I15" s="46">
        <v>0</v>
      </c>
      <c r="J15" s="26"/>
      <c r="K15" s="45"/>
      <c r="L15" s="45"/>
      <c r="M15" s="45" t="s">
        <v>1</v>
      </c>
      <c r="N15" s="46">
        <v>0</v>
      </c>
      <c r="O15" s="26"/>
      <c r="P15" s="46"/>
      <c r="Q15" s="45"/>
      <c r="R15" s="45"/>
      <c r="S15" s="46">
        <v>0</v>
      </c>
      <c r="T15" s="16"/>
      <c r="U15" s="5"/>
    </row>
    <row r="16" spans="1:25" ht="15.75" x14ac:dyDescent="0.25">
      <c r="A16" s="45"/>
      <c r="B16" s="45"/>
      <c r="C16" s="45" t="s">
        <v>1</v>
      </c>
      <c r="D16" s="46">
        <v>0</v>
      </c>
      <c r="E16" s="26"/>
      <c r="F16" s="45"/>
      <c r="G16" s="45"/>
      <c r="H16" s="45"/>
      <c r="I16" s="46">
        <v>0</v>
      </c>
      <c r="J16" s="26"/>
      <c r="K16" s="45"/>
      <c r="L16" s="45"/>
      <c r="M16" s="45"/>
      <c r="N16" s="46">
        <v>0</v>
      </c>
      <c r="O16" s="26"/>
      <c r="P16" s="53"/>
      <c r="Q16" s="45"/>
      <c r="R16" s="45"/>
      <c r="S16" s="46">
        <v>0</v>
      </c>
      <c r="T16" s="16"/>
      <c r="U16" s="5"/>
    </row>
    <row r="17" spans="1:22" ht="15.75" x14ac:dyDescent="0.25">
      <c r="A17" s="27"/>
      <c r="B17" s="27"/>
      <c r="C17" s="27"/>
      <c r="D17" s="28">
        <f>SUM(D5:D16)</f>
        <v>0</v>
      </c>
      <c r="E17" s="28"/>
      <c r="F17" s="29"/>
      <c r="G17" s="29"/>
      <c r="H17" s="29"/>
      <c r="I17" s="28">
        <f>SUM(I5:I16)</f>
        <v>0</v>
      </c>
      <c r="J17" s="28"/>
      <c r="K17" s="29" t="s">
        <v>1</v>
      </c>
      <c r="L17" s="29"/>
      <c r="M17" s="29"/>
      <c r="N17" s="28">
        <f>SUM(N5:N16)</f>
        <v>0</v>
      </c>
      <c r="O17" s="28"/>
      <c r="P17" s="28"/>
      <c r="Q17" s="28"/>
      <c r="R17" s="30"/>
      <c r="S17" s="28">
        <f>SUM(S5:S16)</f>
        <v>0</v>
      </c>
      <c r="T17" s="18"/>
      <c r="U17" s="5"/>
    </row>
    <row r="18" spans="1:22" ht="15.75" x14ac:dyDescent="0.25">
      <c r="A18" s="33"/>
      <c r="B18" s="33"/>
      <c r="C18" s="31"/>
      <c r="D18" s="32"/>
      <c r="E18" s="32"/>
      <c r="F18" s="31"/>
      <c r="G18" s="31"/>
      <c r="H18" s="31"/>
      <c r="I18" s="32"/>
      <c r="J18" s="32"/>
      <c r="K18" s="34"/>
      <c r="L18" s="34"/>
      <c r="M18" s="35"/>
      <c r="N18" s="32"/>
      <c r="O18" s="32"/>
      <c r="P18" s="32"/>
      <c r="Q18" s="32"/>
      <c r="R18" s="32"/>
      <c r="S18" s="32"/>
      <c r="T18" s="8"/>
    </row>
    <row r="19" spans="1:22" ht="18" x14ac:dyDescent="0.25">
      <c r="A19" s="67" t="s">
        <v>38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14"/>
    </row>
    <row r="20" spans="1:22" ht="63" x14ac:dyDescent="0.25">
      <c r="A20" s="71" t="str">
        <f>A4</f>
        <v>Dates
Week  Starting the 4th</v>
      </c>
      <c r="B20" s="71" t="s">
        <v>29</v>
      </c>
      <c r="C20" s="72" t="s">
        <v>16</v>
      </c>
      <c r="D20" s="74" t="str">
        <f>D4</f>
        <v>Cost</v>
      </c>
      <c r="E20" s="36"/>
      <c r="F20" s="71" t="str">
        <f>F4</f>
        <v>Dates
Week  Starting the 11th</v>
      </c>
      <c r="G20" s="71" t="s">
        <v>29</v>
      </c>
      <c r="H20" s="72" t="s">
        <v>16</v>
      </c>
      <c r="I20" s="74" t="str">
        <f>I4</f>
        <v>Cost</v>
      </c>
      <c r="J20" s="36"/>
      <c r="K20" s="71" t="str">
        <f>K4</f>
        <v>Dates
Week  Starting the18th</v>
      </c>
      <c r="L20" s="71" t="s">
        <v>29</v>
      </c>
      <c r="M20" s="72" t="s">
        <v>16</v>
      </c>
      <c r="N20" s="74" t="str">
        <f>N4</f>
        <v>Cost</v>
      </c>
      <c r="O20" s="36"/>
      <c r="P20" s="71" t="str">
        <f>P4</f>
        <v>Dates
Week  Starting the 25th</v>
      </c>
      <c r="Q20" s="71" t="s">
        <v>29</v>
      </c>
      <c r="R20" s="72" t="s">
        <v>16</v>
      </c>
      <c r="S20" s="74" t="str">
        <f>S4</f>
        <v>Cost</v>
      </c>
      <c r="T20" s="19"/>
    </row>
    <row r="21" spans="1:22" ht="15.75" x14ac:dyDescent="0.25">
      <c r="A21" s="45"/>
      <c r="B21" s="45"/>
      <c r="C21" s="45" t="s">
        <v>1</v>
      </c>
      <c r="D21" s="53">
        <v>0</v>
      </c>
      <c r="E21" s="38"/>
      <c r="F21" s="45"/>
      <c r="G21" s="45"/>
      <c r="H21" s="45" t="s">
        <v>1</v>
      </c>
      <c r="I21" s="53">
        <v>0</v>
      </c>
      <c r="J21" s="38"/>
      <c r="K21" s="45"/>
      <c r="L21" s="45"/>
      <c r="M21" s="45" t="s">
        <v>1</v>
      </c>
      <c r="N21" s="54">
        <v>0</v>
      </c>
      <c r="O21" s="38"/>
      <c r="P21" s="53"/>
      <c r="Q21" s="45"/>
      <c r="R21" s="45" t="s">
        <v>1</v>
      </c>
      <c r="S21" s="53">
        <v>0</v>
      </c>
      <c r="T21" s="20"/>
      <c r="U21" s="1"/>
      <c r="V21" t="s">
        <v>1</v>
      </c>
    </row>
    <row r="22" spans="1:22" ht="15.75" x14ac:dyDescent="0.25">
      <c r="A22" s="45"/>
      <c r="B22" s="45"/>
      <c r="C22" s="45"/>
      <c r="D22" s="53">
        <v>0</v>
      </c>
      <c r="E22" s="38"/>
      <c r="F22" s="45"/>
      <c r="G22" s="45"/>
      <c r="H22" s="45"/>
      <c r="I22" s="54">
        <v>0</v>
      </c>
      <c r="J22" s="38"/>
      <c r="K22" s="45"/>
      <c r="L22" s="45"/>
      <c r="M22" s="45"/>
      <c r="N22" s="54">
        <v>0</v>
      </c>
      <c r="O22" s="38"/>
      <c r="P22" s="53"/>
      <c r="Q22" s="45"/>
      <c r="R22" s="45"/>
      <c r="S22" s="53">
        <v>0</v>
      </c>
      <c r="T22" s="20"/>
      <c r="U22" s="1"/>
    </row>
    <row r="23" spans="1:22" ht="15.75" x14ac:dyDescent="0.25">
      <c r="A23" s="45"/>
      <c r="B23" s="45"/>
      <c r="C23" s="45" t="s">
        <v>1</v>
      </c>
      <c r="D23" s="53">
        <v>0</v>
      </c>
      <c r="E23" s="37"/>
      <c r="F23" s="45"/>
      <c r="G23" s="45"/>
      <c r="H23" s="45" t="s">
        <v>1</v>
      </c>
      <c r="I23" s="53">
        <v>0</v>
      </c>
      <c r="J23" s="37"/>
      <c r="K23" s="45"/>
      <c r="L23" s="45"/>
      <c r="M23" s="45" t="s">
        <v>1</v>
      </c>
      <c r="N23" s="53">
        <v>0</v>
      </c>
      <c r="O23" s="37"/>
      <c r="P23" s="53"/>
      <c r="Q23" s="45"/>
      <c r="R23" s="53"/>
      <c r="S23" s="53">
        <v>0</v>
      </c>
      <c r="T23" s="20"/>
      <c r="U23" s="5"/>
    </row>
    <row r="24" spans="1:22" ht="15.75" x14ac:dyDescent="0.25">
      <c r="A24" s="45"/>
      <c r="B24" s="45"/>
      <c r="C24" s="45" t="s">
        <v>1</v>
      </c>
      <c r="D24" s="53">
        <v>0</v>
      </c>
      <c r="E24" s="37"/>
      <c r="F24" s="45"/>
      <c r="G24" s="45"/>
      <c r="H24" s="45" t="s">
        <v>1</v>
      </c>
      <c r="I24" s="53">
        <v>0</v>
      </c>
      <c r="J24" s="37"/>
      <c r="K24" s="45"/>
      <c r="L24" s="45"/>
      <c r="M24" s="45" t="s">
        <v>1</v>
      </c>
      <c r="N24" s="54">
        <v>0</v>
      </c>
      <c r="O24" s="38"/>
      <c r="P24" s="53"/>
      <c r="Q24" s="45"/>
      <c r="R24" s="53"/>
      <c r="S24" s="53">
        <v>0</v>
      </c>
      <c r="T24" s="20"/>
      <c r="U24" s="5"/>
    </row>
    <row r="25" spans="1:22" ht="15.75" x14ac:dyDescent="0.25">
      <c r="A25" s="45"/>
      <c r="B25" s="45"/>
      <c r="C25" s="45" t="s">
        <v>1</v>
      </c>
      <c r="D25" s="53">
        <v>0</v>
      </c>
      <c r="E25" s="37"/>
      <c r="F25" s="45"/>
      <c r="G25" s="45"/>
      <c r="H25" s="45" t="s">
        <v>1</v>
      </c>
      <c r="I25" s="54">
        <v>0</v>
      </c>
      <c r="J25" s="38"/>
      <c r="K25" s="45"/>
      <c r="L25" s="45"/>
      <c r="M25" s="45" t="s">
        <v>1</v>
      </c>
      <c r="N25" s="54">
        <v>0</v>
      </c>
      <c r="O25" s="38"/>
      <c r="P25" s="54"/>
      <c r="Q25" s="45"/>
      <c r="R25" s="54"/>
      <c r="S25" s="53">
        <v>0</v>
      </c>
      <c r="T25" s="20"/>
      <c r="U25" s="5"/>
    </row>
    <row r="26" spans="1:22" ht="15.75" x14ac:dyDescent="0.25">
      <c r="A26" s="45"/>
      <c r="B26" s="45"/>
      <c r="C26" s="45" t="s">
        <v>1</v>
      </c>
      <c r="D26" s="53">
        <v>0</v>
      </c>
      <c r="E26" s="37"/>
      <c r="F26" s="45"/>
      <c r="G26" s="45"/>
      <c r="H26" s="45" t="s">
        <v>1</v>
      </c>
      <c r="I26" s="54">
        <v>0</v>
      </c>
      <c r="J26" s="38"/>
      <c r="K26" s="45"/>
      <c r="L26" s="45"/>
      <c r="M26" s="45" t="s">
        <v>1</v>
      </c>
      <c r="N26" s="53">
        <v>0</v>
      </c>
      <c r="O26" s="38"/>
      <c r="P26" s="54"/>
      <c r="Q26" s="45"/>
      <c r="R26" s="54"/>
      <c r="S26" s="53">
        <v>0</v>
      </c>
      <c r="T26" s="20"/>
      <c r="U26" s="5"/>
    </row>
    <row r="27" spans="1:22" ht="15.75" x14ac:dyDescent="0.25">
      <c r="A27" s="45"/>
      <c r="B27" s="45"/>
      <c r="C27" s="45" t="s">
        <v>1</v>
      </c>
      <c r="D27" s="53">
        <v>0</v>
      </c>
      <c r="E27" s="37"/>
      <c r="F27" s="45"/>
      <c r="G27" s="45"/>
      <c r="H27" s="45" t="s">
        <v>1</v>
      </c>
      <c r="I27" s="54">
        <v>0</v>
      </c>
      <c r="J27" s="38"/>
      <c r="K27" s="45"/>
      <c r="L27" s="45"/>
      <c r="M27" s="45" t="s">
        <v>1</v>
      </c>
      <c r="N27" s="54">
        <v>0</v>
      </c>
      <c r="O27" s="38"/>
      <c r="P27" s="54"/>
      <c r="Q27" s="45"/>
      <c r="R27" s="54"/>
      <c r="S27" s="53">
        <v>0</v>
      </c>
      <c r="T27" s="20"/>
      <c r="U27" s="5"/>
    </row>
    <row r="28" spans="1:22" ht="15.75" x14ac:dyDescent="0.25">
      <c r="A28" s="45"/>
      <c r="B28" s="45"/>
      <c r="C28" s="45" t="s">
        <v>1</v>
      </c>
      <c r="D28" s="53">
        <v>0</v>
      </c>
      <c r="E28" s="37"/>
      <c r="F28" s="45"/>
      <c r="G28" s="45"/>
      <c r="H28" s="45" t="s">
        <v>1</v>
      </c>
      <c r="I28" s="54">
        <v>0</v>
      </c>
      <c r="J28" s="38"/>
      <c r="K28" s="45"/>
      <c r="L28" s="45"/>
      <c r="M28" s="45" t="s">
        <v>1</v>
      </c>
      <c r="N28" s="54">
        <v>0</v>
      </c>
      <c r="O28" s="38"/>
      <c r="P28" s="54"/>
      <c r="Q28" s="45"/>
      <c r="R28" s="54"/>
      <c r="S28" s="53">
        <v>0</v>
      </c>
      <c r="T28" s="20"/>
      <c r="U28" s="5"/>
    </row>
    <row r="29" spans="1:22" ht="15.75" x14ac:dyDescent="0.25">
      <c r="A29" s="45"/>
      <c r="B29" s="45"/>
      <c r="C29" s="48"/>
      <c r="D29" s="53">
        <v>0</v>
      </c>
      <c r="E29" s="37"/>
      <c r="F29" s="45"/>
      <c r="G29" s="45"/>
      <c r="H29" s="45" t="s">
        <v>1</v>
      </c>
      <c r="I29" s="54">
        <v>0</v>
      </c>
      <c r="J29" s="38"/>
      <c r="K29" s="45"/>
      <c r="L29" s="45"/>
      <c r="M29" s="45" t="s">
        <v>1</v>
      </c>
      <c r="N29" s="54">
        <v>0</v>
      </c>
      <c r="O29" s="38"/>
      <c r="P29" s="54"/>
      <c r="Q29" s="45"/>
      <c r="R29" s="54"/>
      <c r="S29" s="53">
        <v>0</v>
      </c>
      <c r="T29" s="20"/>
      <c r="U29" s="5"/>
    </row>
    <row r="30" spans="1:22" ht="15.75" x14ac:dyDescent="0.25">
      <c r="A30" s="45"/>
      <c r="B30" s="45"/>
      <c r="C30" s="45" t="s">
        <v>1</v>
      </c>
      <c r="D30" s="53">
        <v>0</v>
      </c>
      <c r="E30" s="37"/>
      <c r="F30" s="45"/>
      <c r="G30" s="45"/>
      <c r="H30" s="45" t="s">
        <v>1</v>
      </c>
      <c r="I30" s="54">
        <v>0</v>
      </c>
      <c r="J30" s="38"/>
      <c r="K30" s="45"/>
      <c r="L30" s="45"/>
      <c r="M30" s="45" t="s">
        <v>1</v>
      </c>
      <c r="N30" s="54">
        <v>0</v>
      </c>
      <c r="O30" s="38"/>
      <c r="P30" s="54"/>
      <c r="Q30" s="45"/>
      <c r="R30" s="54"/>
      <c r="S30" s="53">
        <v>0</v>
      </c>
      <c r="T30" s="20"/>
      <c r="U30" s="5"/>
    </row>
    <row r="31" spans="1:22" ht="15.75" x14ac:dyDescent="0.25">
      <c r="A31" s="45"/>
      <c r="B31" s="45"/>
      <c r="C31" s="45" t="s">
        <v>1</v>
      </c>
      <c r="D31" s="53">
        <v>0</v>
      </c>
      <c r="E31" s="37"/>
      <c r="F31" s="45"/>
      <c r="G31" s="45"/>
      <c r="H31" s="45" t="s">
        <v>1</v>
      </c>
      <c r="I31" s="54">
        <v>0</v>
      </c>
      <c r="J31" s="38"/>
      <c r="K31" s="45"/>
      <c r="L31" s="45"/>
      <c r="M31" s="45" t="s">
        <v>1</v>
      </c>
      <c r="N31" s="54">
        <v>0</v>
      </c>
      <c r="O31" s="38"/>
      <c r="P31" s="54"/>
      <c r="Q31" s="45"/>
      <c r="R31" s="54"/>
      <c r="S31" s="53">
        <v>0</v>
      </c>
      <c r="T31" s="20"/>
      <c r="U31" s="5"/>
    </row>
    <row r="32" spans="1:22" ht="15.75" x14ac:dyDescent="0.25">
      <c r="A32" s="45"/>
      <c r="B32" s="45"/>
      <c r="C32" s="45"/>
      <c r="D32" s="53">
        <v>0</v>
      </c>
      <c r="E32" s="37"/>
      <c r="F32" s="45"/>
      <c r="G32" s="45"/>
      <c r="H32" s="45" t="s">
        <v>1</v>
      </c>
      <c r="I32" s="54">
        <v>0</v>
      </c>
      <c r="J32" s="38"/>
      <c r="K32" s="45"/>
      <c r="L32" s="45"/>
      <c r="M32" s="45" t="s">
        <v>1</v>
      </c>
      <c r="N32" s="54">
        <v>0</v>
      </c>
      <c r="O32" s="38"/>
      <c r="P32" s="54"/>
      <c r="Q32" s="45"/>
      <c r="R32" s="54"/>
      <c r="S32" s="53">
        <v>0</v>
      </c>
      <c r="T32" s="20"/>
      <c r="U32" s="5"/>
    </row>
    <row r="33" spans="1:23" ht="15.75" x14ac:dyDescent="0.25">
      <c r="A33" s="45"/>
      <c r="B33" s="45"/>
      <c r="C33" s="45"/>
      <c r="D33" s="53">
        <v>0</v>
      </c>
      <c r="E33" s="37"/>
      <c r="F33" s="45"/>
      <c r="G33" s="45"/>
      <c r="H33" s="45" t="s">
        <v>1</v>
      </c>
      <c r="I33" s="54">
        <v>0</v>
      </c>
      <c r="J33" s="38"/>
      <c r="K33" s="45"/>
      <c r="L33" s="45"/>
      <c r="M33" s="45" t="s">
        <v>1</v>
      </c>
      <c r="N33" s="54">
        <v>0</v>
      </c>
      <c r="O33" s="38"/>
      <c r="P33" s="54"/>
      <c r="Q33" s="45"/>
      <c r="R33" s="54"/>
      <c r="S33" s="53">
        <v>0</v>
      </c>
      <c r="T33" s="20"/>
      <c r="U33" s="5"/>
    </row>
    <row r="34" spans="1:23" ht="15.75" x14ac:dyDescent="0.25">
      <c r="A34" s="45"/>
      <c r="B34" s="45"/>
      <c r="C34" s="45"/>
      <c r="D34" s="53">
        <v>0</v>
      </c>
      <c r="E34" s="37"/>
      <c r="F34" s="45"/>
      <c r="G34" s="45"/>
      <c r="H34" s="45"/>
      <c r="I34" s="53">
        <v>0</v>
      </c>
      <c r="J34" s="37"/>
      <c r="K34" s="45"/>
      <c r="L34" s="45"/>
      <c r="M34" s="45" t="s">
        <v>1</v>
      </c>
      <c r="N34" s="54">
        <v>0</v>
      </c>
      <c r="O34" s="38"/>
      <c r="P34" s="54"/>
      <c r="Q34" s="45"/>
      <c r="R34" s="54"/>
      <c r="S34" s="53">
        <v>0</v>
      </c>
      <c r="T34" s="20"/>
      <c r="U34" s="5"/>
    </row>
    <row r="35" spans="1:23" ht="15.75" x14ac:dyDescent="0.25">
      <c r="A35" s="45"/>
      <c r="B35" s="45"/>
      <c r="C35" s="45"/>
      <c r="D35" s="53">
        <v>0</v>
      </c>
      <c r="E35" s="37"/>
      <c r="F35" s="45"/>
      <c r="G35" s="45"/>
      <c r="H35" s="45"/>
      <c r="I35" s="53">
        <v>0</v>
      </c>
      <c r="J35" s="37"/>
      <c r="K35" s="45"/>
      <c r="L35" s="45"/>
      <c r="M35" s="48" t="s">
        <v>1</v>
      </c>
      <c r="N35" s="53">
        <v>0</v>
      </c>
      <c r="O35" s="37"/>
      <c r="P35" s="53"/>
      <c r="Q35" s="45"/>
      <c r="R35" s="53"/>
      <c r="S35" s="53">
        <v>0</v>
      </c>
      <c r="T35" s="20"/>
      <c r="U35" s="5"/>
    </row>
    <row r="36" spans="1:23" ht="15.75" x14ac:dyDescent="0.25">
      <c r="A36" s="45"/>
      <c r="B36" s="45"/>
      <c r="C36" s="45"/>
      <c r="D36" s="53">
        <v>0</v>
      </c>
      <c r="E36" s="37"/>
      <c r="F36" s="45"/>
      <c r="G36" s="45"/>
      <c r="H36" s="45"/>
      <c r="I36" s="53">
        <v>0</v>
      </c>
      <c r="J36" s="37"/>
      <c r="K36" s="45"/>
      <c r="L36" s="45"/>
      <c r="M36" s="48"/>
      <c r="N36" s="53">
        <v>0</v>
      </c>
      <c r="O36" s="37"/>
      <c r="P36" s="53"/>
      <c r="Q36" s="45"/>
      <c r="R36" s="53"/>
      <c r="S36" s="53">
        <v>0</v>
      </c>
      <c r="T36" s="20"/>
      <c r="U36" s="5"/>
    </row>
    <row r="37" spans="1:23" ht="15.75" x14ac:dyDescent="0.25">
      <c r="A37" s="45"/>
      <c r="B37" s="45"/>
      <c r="C37" s="45"/>
      <c r="D37" s="53">
        <v>0</v>
      </c>
      <c r="E37" s="37"/>
      <c r="F37" s="45"/>
      <c r="G37" s="45"/>
      <c r="H37" s="45"/>
      <c r="I37" s="53">
        <v>0</v>
      </c>
      <c r="J37" s="37"/>
      <c r="K37" s="45"/>
      <c r="L37" s="45"/>
      <c r="M37" s="48"/>
      <c r="N37" s="53">
        <v>0</v>
      </c>
      <c r="O37" s="37"/>
      <c r="P37" s="53"/>
      <c r="Q37" s="45"/>
      <c r="R37" s="53"/>
      <c r="S37" s="53">
        <v>0</v>
      </c>
      <c r="T37" s="20"/>
      <c r="U37" s="5"/>
    </row>
    <row r="38" spans="1:23" ht="15.75" x14ac:dyDescent="0.25">
      <c r="A38" s="40"/>
      <c r="B38" s="40"/>
      <c r="C38" s="40"/>
      <c r="D38" s="40">
        <f>SUM(D21:D37)</f>
        <v>0</v>
      </c>
      <c r="E38" s="40"/>
      <c r="F38" s="40"/>
      <c r="G38" s="40"/>
      <c r="H38" s="40"/>
      <c r="I38" s="40">
        <f>SUM(I21:I37)</f>
        <v>0</v>
      </c>
      <c r="J38" s="40"/>
      <c r="K38" s="40" t="s">
        <v>1</v>
      </c>
      <c r="L38" s="40"/>
      <c r="M38" s="40"/>
      <c r="N38" s="40">
        <f>SUM(N21:N37)</f>
        <v>0</v>
      </c>
      <c r="O38" s="40"/>
      <c r="P38" s="40"/>
      <c r="Q38" s="40"/>
      <c r="R38" s="40"/>
      <c r="S38" s="40">
        <f>SUM(S21:S37)</f>
        <v>0</v>
      </c>
      <c r="T38" s="21"/>
      <c r="U38" s="5"/>
    </row>
    <row r="39" spans="1:23" ht="15.75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 t="s">
        <v>1</v>
      </c>
      <c r="T39" s="9"/>
    </row>
    <row r="40" spans="1:23" ht="15.75" x14ac:dyDescent="0.25">
      <c r="A40" s="35" t="s">
        <v>1</v>
      </c>
      <c r="B40" s="35"/>
      <c r="C40" s="35"/>
      <c r="D40" s="41" t="s">
        <v>1</v>
      </c>
      <c r="E40" s="41"/>
      <c r="F40" s="35"/>
      <c r="G40" s="35"/>
      <c r="H40" s="42"/>
      <c r="I40" s="35" t="s">
        <v>1</v>
      </c>
      <c r="J40" s="35"/>
      <c r="K40" s="35"/>
      <c r="L40" s="35"/>
      <c r="M40" s="35"/>
      <c r="N40" s="35" t="s">
        <v>1</v>
      </c>
      <c r="O40" s="35"/>
      <c r="P40" s="34" t="s">
        <v>1</v>
      </c>
      <c r="Q40" s="34"/>
      <c r="R40" s="35"/>
      <c r="S40" s="35"/>
      <c r="T40" s="9"/>
      <c r="W40" t="s">
        <v>1</v>
      </c>
    </row>
    <row r="41" spans="1:23" ht="15.75" x14ac:dyDescent="0.25">
      <c r="A41" s="35"/>
      <c r="B41" s="35"/>
      <c r="C41" s="35"/>
      <c r="D41" s="35"/>
      <c r="E41" s="35"/>
      <c r="F41" s="35"/>
      <c r="G41" s="9"/>
      <c r="H41" s="9"/>
      <c r="I41" s="35" t="s">
        <v>1</v>
      </c>
      <c r="J41" s="35"/>
      <c r="K41" s="35"/>
      <c r="L41" s="43" t="s">
        <v>15</v>
      </c>
      <c r="M41" s="35"/>
      <c r="N41" s="35"/>
      <c r="O41" s="35"/>
      <c r="P41" s="35" t="s">
        <v>1</v>
      </c>
      <c r="Q41" s="35"/>
      <c r="R41" s="35" t="s">
        <v>19</v>
      </c>
      <c r="S41" s="44">
        <f>D38+I38+N38+S38</f>
        <v>0</v>
      </c>
      <c r="T41" s="9"/>
    </row>
    <row r="42" spans="1:23" ht="15.75" x14ac:dyDescent="0.25">
      <c r="A42" s="35"/>
      <c r="B42" s="43" t="s">
        <v>10</v>
      </c>
      <c r="C42" s="35"/>
      <c r="D42" s="35"/>
      <c r="E42" s="35"/>
      <c r="F42" s="35"/>
      <c r="G42" s="9"/>
      <c r="H42" s="9"/>
      <c r="I42" s="35"/>
      <c r="J42" s="35"/>
      <c r="K42" s="35"/>
      <c r="L42" s="35" t="s">
        <v>32</v>
      </c>
      <c r="M42" s="44">
        <f>SUMIF(B5:B16,"Pay",D5:D16)+SUMIF(G5:G16,"Pay",I5:I16)+SUMIF(L5:L16,"Pay",N5:N16)+SUMIF(Q5:Q16,"Pay",S5:S16)</f>
        <v>0</v>
      </c>
      <c r="N42" s="35"/>
      <c r="O42" s="35"/>
      <c r="P42" s="35"/>
      <c r="Q42" s="35"/>
      <c r="R42" s="35"/>
      <c r="S42" s="35"/>
      <c r="T42" s="9"/>
    </row>
    <row r="43" spans="1:23" ht="15.75" x14ac:dyDescent="0.25">
      <c r="A43" s="35"/>
      <c r="B43" s="35" t="s">
        <v>23</v>
      </c>
      <c r="C43" s="44">
        <f>SUMIF(B22:B38,"Bills",D22:D38)+SUMIF(G22:G38,"Bills",I22:I38)+SUMIF(L22:L38,"Bills",N22:N38)+SUMIF(Q22:Q38,"Bills",S22:S38)</f>
        <v>0</v>
      </c>
      <c r="D43" s="35"/>
      <c r="E43" s="35"/>
      <c r="F43" s="35"/>
      <c r="G43" s="9"/>
      <c r="H43" s="9"/>
      <c r="I43" s="35"/>
      <c r="J43" s="35"/>
      <c r="K43" s="35"/>
      <c r="L43" s="35" t="s">
        <v>33</v>
      </c>
      <c r="M43" s="44">
        <f>SUMIF(B5:B16,"Property Income",D5:D16)+SUMIF(G5:G16,"Property Income",I5:I16)+SUMIF(L5:L16,"Property Income",N5:N16)+SUMIF(Q5:Q16,"Property Income",S5:S16)</f>
        <v>0</v>
      </c>
      <c r="N43" s="35"/>
      <c r="O43" s="35"/>
      <c r="P43" s="35"/>
      <c r="Q43" s="35"/>
      <c r="R43" s="35" t="s">
        <v>20</v>
      </c>
      <c r="S43" s="44">
        <f>D17+I17+N17+S17</f>
        <v>0</v>
      </c>
      <c r="T43" s="9"/>
    </row>
    <row r="44" spans="1:23" ht="15.75" x14ac:dyDescent="0.25">
      <c r="A44" s="35"/>
      <c r="B44" s="35" t="s">
        <v>24</v>
      </c>
      <c r="C44" s="44">
        <f>SUMIF(B22:B38,"Fuel",D22:D38)+SUMIF(G22:G38,"Fuel",I22:I38)+SUMIF(L22:L38,"Fuel",N22:N38)+SUMIF(Q22:Q38,"Fuel",S22:S38)</f>
        <v>0</v>
      </c>
      <c r="D44" s="35"/>
      <c r="E44" s="35"/>
      <c r="F44" s="35"/>
      <c r="G44" s="9"/>
      <c r="H44" s="9"/>
      <c r="I44" s="35"/>
      <c r="J44" s="35"/>
      <c r="K44" s="35"/>
      <c r="L44" s="35" t="s">
        <v>34</v>
      </c>
      <c r="M44" s="44">
        <f>SUMIF(B5:B16,"Shares",D5:D16)+SUMIF(G5:G16,"Shares",I5:I16)+SUMIF(L5:L16,"Shares",N5:N16)+SUMIF(Q5:Q16,"Shares",S5:S16)</f>
        <v>0</v>
      </c>
      <c r="N44" s="35"/>
      <c r="O44" s="35"/>
      <c r="P44" s="35"/>
      <c r="Q44" s="35"/>
      <c r="R44" s="9"/>
      <c r="S44" s="9"/>
      <c r="T44" s="11"/>
    </row>
    <row r="45" spans="1:23" ht="15.75" x14ac:dyDescent="0.25">
      <c r="A45" s="35"/>
      <c r="B45" s="35" t="s">
        <v>25</v>
      </c>
      <c r="C45" s="44">
        <f>SUMIF(B22:B38,"Groceries",D22:D38)+SUMIF(G22:G38,"Groceries",I22:I38)+SUMIF(L22:L38,"Groceries",N22:N38)+SUMIF(Q22:Q38,"Groceries",S22:S38)</f>
        <v>0</v>
      </c>
      <c r="D45" s="35"/>
      <c r="E45" s="35"/>
      <c r="F45" s="35"/>
      <c r="G45" s="9"/>
      <c r="H45" s="9"/>
      <c r="I45" s="35"/>
      <c r="J45" s="35"/>
      <c r="K45" s="35"/>
      <c r="L45" s="35" t="s">
        <v>35</v>
      </c>
      <c r="M45" s="44">
        <f>SUMIF(B5:B16,"Business",D5:D16)+SUMIF(G5:G16,"Business",I5:I16)+SUMIF(L5:L16,"Business",N5:N16)+SUMIF(Q5:Q16,"Business",S5:S16)</f>
        <v>0</v>
      </c>
      <c r="N45" s="35"/>
      <c r="O45" s="35"/>
      <c r="P45" s="35"/>
      <c r="Q45" s="35"/>
      <c r="R45" s="9" t="s">
        <v>21</v>
      </c>
      <c r="S45" s="22">
        <f>S43-S41</f>
        <v>0</v>
      </c>
      <c r="T45" s="9"/>
    </row>
    <row r="46" spans="1:23" ht="15.75" x14ac:dyDescent="0.25">
      <c r="A46" s="35"/>
      <c r="B46" s="35" t="s">
        <v>26</v>
      </c>
      <c r="C46" s="44">
        <f>SUMIF(B22:B38,"Loans",D22:D38)+SUMIF(G22:G38,"Loans",I22:I38)+SUMIF(L22:L38,"Loans",N22:N38)+SUMIF(Q22:Q38,"Loans",S22:S38)</f>
        <v>0</v>
      </c>
      <c r="D46" s="35"/>
      <c r="E46" s="35"/>
      <c r="F46" s="35"/>
      <c r="G46" s="9"/>
      <c r="H46" s="9"/>
      <c r="I46" s="35"/>
      <c r="J46" s="35"/>
      <c r="K46" s="35"/>
      <c r="L46" s="35" t="s">
        <v>28</v>
      </c>
      <c r="M46" s="44">
        <f>SUMIF(B5:B16,"Other",D5:D16)+SUMIF(G5:G16,"Other",I5:I16)+SUMIF(L5:L16,"Other",N5:N16)+SUMIF(Q5:Q16,"Other",S5:S16)</f>
        <v>0</v>
      </c>
      <c r="N46" s="35"/>
      <c r="O46" s="35"/>
      <c r="P46" s="35"/>
      <c r="Q46" s="35"/>
      <c r="R46" s="9"/>
      <c r="S46" s="9"/>
      <c r="T46" s="12"/>
    </row>
    <row r="47" spans="1:23" ht="15.75" x14ac:dyDescent="0.25">
      <c r="A47" s="9"/>
      <c r="B47" s="35" t="s">
        <v>27</v>
      </c>
      <c r="C47" s="44">
        <f>SUMIF(B22:B38,"Entertainment",D22:D38)+SUMIF(G22:G38,"Entertainment",I22:I38)+SUMIF(L22:L38,"Entertainment",N22:N38)+SUMIF(Q22:Q38,"Entertainment",S22:S38)</f>
        <v>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5">
      <c r="A48" s="9"/>
      <c r="B48" s="9" t="s">
        <v>28</v>
      </c>
      <c r="C48" s="22">
        <f>SUMIF(B22:B38,"Other",D22:D38)+SUMIF(G22:G38,"Other",I22:I38)+SUMIF(L22:L38,"Other",N22:N38)+SUMIF(Q22:Q38,"Other",S22:S38)</f>
        <v>0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 t="s">
        <v>1</v>
      </c>
      <c r="Q48" s="9"/>
      <c r="R48" s="9"/>
      <c r="S48" s="9"/>
      <c r="T48" s="12"/>
    </row>
    <row r="49" spans="1:20" x14ac:dyDescent="0.25">
      <c r="A49" s="9"/>
      <c r="B49" s="9"/>
      <c r="C49" s="9"/>
      <c r="D49" s="9"/>
      <c r="E49" s="9"/>
      <c r="F49" s="9"/>
      <c r="G49" s="9"/>
      <c r="H49" s="9"/>
      <c r="I49" s="9" t="s">
        <v>1</v>
      </c>
      <c r="J49" s="9"/>
      <c r="K49" s="9" t="s">
        <v>1</v>
      </c>
      <c r="L49" s="9"/>
      <c r="M49" s="9"/>
      <c r="N49" s="9" t="s">
        <v>1</v>
      </c>
      <c r="O49" s="9"/>
      <c r="P49" s="9"/>
      <c r="Q49" s="9"/>
      <c r="R49" s="9"/>
      <c r="S49" s="9"/>
      <c r="T49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 t="s">
        <v>1</v>
      </c>
      <c r="J50" s="9"/>
      <c r="K50" s="9" t="s">
        <v>1</v>
      </c>
      <c r="L50" s="9"/>
      <c r="M50" s="9"/>
      <c r="N50" s="9" t="s">
        <v>1</v>
      </c>
      <c r="O50" s="9"/>
      <c r="P50" s="9"/>
      <c r="Q50" s="9"/>
      <c r="R50" s="9"/>
      <c r="S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 t="s">
        <v>1</v>
      </c>
      <c r="J51" s="9"/>
      <c r="K51" s="9" t="s">
        <v>1</v>
      </c>
      <c r="L51" s="9"/>
      <c r="M51" s="9"/>
      <c r="N51" s="9" t="s">
        <v>1</v>
      </c>
      <c r="O51" s="9"/>
      <c r="P51" s="9"/>
      <c r="Q51" s="9"/>
      <c r="R51" s="9"/>
      <c r="S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 t="s">
        <v>1</v>
      </c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 t="s">
        <v>1</v>
      </c>
      <c r="J53" s="9"/>
      <c r="K53" s="9" t="s">
        <v>1</v>
      </c>
      <c r="L53" s="9"/>
      <c r="M53" s="9"/>
      <c r="N53" s="9"/>
      <c r="O53" s="9"/>
      <c r="P53" s="9"/>
      <c r="Q53" s="9"/>
      <c r="R53" s="9"/>
      <c r="S53" s="9"/>
    </row>
    <row r="54" spans="1:20" x14ac:dyDescent="0.25">
      <c r="A54" s="9" t="s">
        <v>1</v>
      </c>
      <c r="B54" s="9"/>
      <c r="C54" s="9"/>
      <c r="D54" s="9"/>
      <c r="E54" s="9"/>
      <c r="F54" s="9"/>
      <c r="G54" s="9"/>
      <c r="H54" s="9"/>
      <c r="I54" s="9" t="s">
        <v>1</v>
      </c>
      <c r="J54" s="9"/>
      <c r="K54" s="9" t="s">
        <v>1</v>
      </c>
      <c r="L54" s="9"/>
      <c r="M54" s="9"/>
      <c r="N54" s="9"/>
      <c r="O54" s="9"/>
      <c r="P54" s="9"/>
      <c r="Q54" s="9"/>
      <c r="R54" s="9"/>
      <c r="S54" s="9"/>
    </row>
    <row r="55" spans="1:20" x14ac:dyDescent="0.25">
      <c r="A55" s="9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 t="s">
        <v>1</v>
      </c>
      <c r="L55" s="9"/>
      <c r="M55" s="9"/>
      <c r="N55" s="9"/>
      <c r="O55" s="9"/>
      <c r="P55" s="9"/>
      <c r="Q55" s="9"/>
      <c r="R55" s="9"/>
      <c r="S55" s="9"/>
    </row>
    <row r="56" spans="1:20" x14ac:dyDescent="0.25">
      <c r="A56" s="9"/>
      <c r="B56" s="9"/>
      <c r="C56" s="9"/>
      <c r="D56" s="9"/>
      <c r="E56" s="9"/>
      <c r="F56" s="9"/>
      <c r="G56" s="9"/>
      <c r="H56" s="9" t="s">
        <v>1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2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2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</sheetData>
  <sheetProtection algorithmName="SHA-512" hashValue="vVcCpVAEdo1LjuM2e+B9T7VakDpoQ5jlnQRiWBodPiNJQYD/QXMH1SYOx8fsy3TArojwQkVDDFu3VwWGrISTIg==" saltValue="paTufaGJMP9MemZvMlHd5Q==" spinCount="100000" sheet="1" formatCells="0" formatColumns="0" formatRows="0" insertColumns="0" insertRows="0" insertHyperlinks="0" deleteColumns="0" deleteRows="0" sort="0" autoFilter="0" pivotTables="0"/>
  <protectedRanges>
    <protectedRange sqref="A21:T37" name="Range2"/>
    <protectedRange sqref="A5:T16" name="Range1"/>
  </protectedRanges>
  <mergeCells count="3">
    <mergeCell ref="A1:T2"/>
    <mergeCell ref="A3:S3"/>
    <mergeCell ref="A19:S19"/>
  </mergeCells>
  <pageMargins left="0.7" right="0.7" top="0.75" bottom="0.75" header="0.3" footer="0.3"/>
  <pageSetup paperSize="9" scale="3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68F7EF-694B-43EB-810A-55BE49531CD5}">
          <x14:formula1>
            <xm:f>Data!$D$3:$D$7</xm:f>
          </x14:formula1>
          <xm:sqref>B5:B16 G5:G16 L5:L16 Q5:Q16</xm:sqref>
        </x14:dataValidation>
        <x14:dataValidation type="list" allowBlank="1" showInputMessage="1" showErrorMessage="1" xr:uid="{5962401B-5E2E-489A-BF3B-F2A77E532A37}">
          <x14:formula1>
            <xm:f>Data!$C$3:$C$8</xm:f>
          </x14:formula1>
          <xm:sqref>Q21:Q37 L21:L37 G21:G37 B21:B37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EA90A-35C0-4545-908E-B44166FA2590}">
  <sheetPr>
    <pageSetUpPr fitToPage="1"/>
  </sheetPr>
  <dimension ref="A1:AD58"/>
  <sheetViews>
    <sheetView tabSelected="1" workbookViewId="0">
      <selection activeCell="U20" sqref="U20"/>
    </sheetView>
  </sheetViews>
  <sheetFormatPr defaultColWidth="11.5703125" defaultRowHeight="15" x14ac:dyDescent="0.25"/>
  <cols>
    <col min="2" max="2" width="19.28515625" customWidth="1"/>
    <col min="3" max="3" width="25.7109375" customWidth="1"/>
    <col min="5" max="5" width="4.7109375" customWidth="1"/>
    <col min="7" max="7" width="18.28515625" customWidth="1"/>
    <col min="8" max="8" width="25.7109375" customWidth="1"/>
    <col min="9" max="9" width="14" bestFit="1" customWidth="1"/>
    <col min="10" max="10" width="5.42578125" customWidth="1"/>
    <col min="12" max="12" width="17" customWidth="1"/>
    <col min="13" max="13" width="25.7109375" customWidth="1"/>
    <col min="15" max="15" width="4" customWidth="1"/>
    <col min="17" max="17" width="18.140625" customWidth="1"/>
    <col min="18" max="18" width="25.7109375" customWidth="1"/>
    <col min="20" max="20" width="3.85546875" customWidth="1"/>
    <col min="22" max="22" width="18.28515625" customWidth="1"/>
    <col min="23" max="23" width="23.42578125" customWidth="1"/>
    <col min="25" max="25" width="3.7109375" customWidth="1"/>
    <col min="268" max="268" width="25.7109375" customWidth="1"/>
    <col min="271" max="271" width="25.7109375" customWidth="1"/>
    <col min="272" max="272" width="14" bestFit="1" customWidth="1"/>
    <col min="274" max="274" width="25.7109375" customWidth="1"/>
    <col min="277" max="277" width="25.7109375" customWidth="1"/>
    <col min="280" max="280" width="23.42578125" customWidth="1"/>
    <col min="524" max="524" width="25.7109375" customWidth="1"/>
    <col min="527" max="527" width="25.7109375" customWidth="1"/>
    <col min="528" max="528" width="14" bestFit="1" customWidth="1"/>
    <col min="530" max="530" width="25.7109375" customWidth="1"/>
    <col min="533" max="533" width="25.7109375" customWidth="1"/>
    <col min="536" max="536" width="23.42578125" customWidth="1"/>
    <col min="780" max="780" width="25.7109375" customWidth="1"/>
    <col min="783" max="783" width="25.7109375" customWidth="1"/>
    <col min="784" max="784" width="14" bestFit="1" customWidth="1"/>
    <col min="786" max="786" width="25.7109375" customWidth="1"/>
    <col min="789" max="789" width="25.7109375" customWidth="1"/>
    <col min="792" max="792" width="23.42578125" customWidth="1"/>
    <col min="1036" max="1036" width="25.7109375" customWidth="1"/>
    <col min="1039" max="1039" width="25.7109375" customWidth="1"/>
    <col min="1040" max="1040" width="14" bestFit="1" customWidth="1"/>
    <col min="1042" max="1042" width="25.7109375" customWidth="1"/>
    <col min="1045" max="1045" width="25.7109375" customWidth="1"/>
    <col min="1048" max="1048" width="23.42578125" customWidth="1"/>
    <col min="1292" max="1292" width="25.7109375" customWidth="1"/>
    <col min="1295" max="1295" width="25.7109375" customWidth="1"/>
    <col min="1296" max="1296" width="14" bestFit="1" customWidth="1"/>
    <col min="1298" max="1298" width="25.7109375" customWidth="1"/>
    <col min="1301" max="1301" width="25.7109375" customWidth="1"/>
    <col min="1304" max="1304" width="23.42578125" customWidth="1"/>
    <col min="1548" max="1548" width="25.7109375" customWidth="1"/>
    <col min="1551" max="1551" width="25.7109375" customWidth="1"/>
    <col min="1552" max="1552" width="14" bestFit="1" customWidth="1"/>
    <col min="1554" max="1554" width="25.7109375" customWidth="1"/>
    <col min="1557" max="1557" width="25.7109375" customWidth="1"/>
    <col min="1560" max="1560" width="23.42578125" customWidth="1"/>
    <col min="1804" max="1804" width="25.7109375" customWidth="1"/>
    <col min="1807" max="1807" width="25.7109375" customWidth="1"/>
    <col min="1808" max="1808" width="14" bestFit="1" customWidth="1"/>
    <col min="1810" max="1810" width="25.7109375" customWidth="1"/>
    <col min="1813" max="1813" width="25.7109375" customWidth="1"/>
    <col min="1816" max="1816" width="23.42578125" customWidth="1"/>
    <col min="2060" max="2060" width="25.7109375" customWidth="1"/>
    <col min="2063" max="2063" width="25.7109375" customWidth="1"/>
    <col min="2064" max="2064" width="14" bestFit="1" customWidth="1"/>
    <col min="2066" max="2066" width="25.7109375" customWidth="1"/>
    <col min="2069" max="2069" width="25.7109375" customWidth="1"/>
    <col min="2072" max="2072" width="23.42578125" customWidth="1"/>
    <col min="2316" max="2316" width="25.7109375" customWidth="1"/>
    <col min="2319" max="2319" width="25.7109375" customWidth="1"/>
    <col min="2320" max="2320" width="14" bestFit="1" customWidth="1"/>
    <col min="2322" max="2322" width="25.7109375" customWidth="1"/>
    <col min="2325" max="2325" width="25.7109375" customWidth="1"/>
    <col min="2328" max="2328" width="23.42578125" customWidth="1"/>
    <col min="2572" max="2572" width="25.7109375" customWidth="1"/>
    <col min="2575" max="2575" width="25.7109375" customWidth="1"/>
    <col min="2576" max="2576" width="14" bestFit="1" customWidth="1"/>
    <col min="2578" max="2578" width="25.7109375" customWidth="1"/>
    <col min="2581" max="2581" width="25.7109375" customWidth="1"/>
    <col min="2584" max="2584" width="23.42578125" customWidth="1"/>
    <col min="2828" max="2828" width="25.7109375" customWidth="1"/>
    <col min="2831" max="2831" width="25.7109375" customWidth="1"/>
    <col min="2832" max="2832" width="14" bestFit="1" customWidth="1"/>
    <col min="2834" max="2834" width="25.7109375" customWidth="1"/>
    <col min="2837" max="2837" width="25.7109375" customWidth="1"/>
    <col min="2840" max="2840" width="23.42578125" customWidth="1"/>
    <col min="3084" max="3084" width="25.7109375" customWidth="1"/>
    <col min="3087" max="3087" width="25.7109375" customWidth="1"/>
    <col min="3088" max="3088" width="14" bestFit="1" customWidth="1"/>
    <col min="3090" max="3090" width="25.7109375" customWidth="1"/>
    <col min="3093" max="3093" width="25.7109375" customWidth="1"/>
    <col min="3096" max="3096" width="23.42578125" customWidth="1"/>
    <col min="3340" max="3340" width="25.7109375" customWidth="1"/>
    <col min="3343" max="3343" width="25.7109375" customWidth="1"/>
    <col min="3344" max="3344" width="14" bestFit="1" customWidth="1"/>
    <col min="3346" max="3346" width="25.7109375" customWidth="1"/>
    <col min="3349" max="3349" width="25.7109375" customWidth="1"/>
    <col min="3352" max="3352" width="23.42578125" customWidth="1"/>
    <col min="3596" max="3596" width="25.7109375" customWidth="1"/>
    <col min="3599" max="3599" width="25.7109375" customWidth="1"/>
    <col min="3600" max="3600" width="14" bestFit="1" customWidth="1"/>
    <col min="3602" max="3602" width="25.7109375" customWidth="1"/>
    <col min="3605" max="3605" width="25.7109375" customWidth="1"/>
    <col min="3608" max="3608" width="23.42578125" customWidth="1"/>
    <col min="3852" max="3852" width="25.7109375" customWidth="1"/>
    <col min="3855" max="3855" width="25.7109375" customWidth="1"/>
    <col min="3856" max="3856" width="14" bestFit="1" customWidth="1"/>
    <col min="3858" max="3858" width="25.7109375" customWidth="1"/>
    <col min="3861" max="3861" width="25.7109375" customWidth="1"/>
    <col min="3864" max="3864" width="23.42578125" customWidth="1"/>
    <col min="4108" max="4108" width="25.7109375" customWidth="1"/>
    <col min="4111" max="4111" width="25.7109375" customWidth="1"/>
    <col min="4112" max="4112" width="14" bestFit="1" customWidth="1"/>
    <col min="4114" max="4114" width="25.7109375" customWidth="1"/>
    <col min="4117" max="4117" width="25.7109375" customWidth="1"/>
    <col min="4120" max="4120" width="23.42578125" customWidth="1"/>
    <col min="4364" max="4364" width="25.7109375" customWidth="1"/>
    <col min="4367" max="4367" width="25.7109375" customWidth="1"/>
    <col min="4368" max="4368" width="14" bestFit="1" customWidth="1"/>
    <col min="4370" max="4370" width="25.7109375" customWidth="1"/>
    <col min="4373" max="4373" width="25.7109375" customWidth="1"/>
    <col min="4376" max="4376" width="23.42578125" customWidth="1"/>
    <col min="4620" max="4620" width="25.7109375" customWidth="1"/>
    <col min="4623" max="4623" width="25.7109375" customWidth="1"/>
    <col min="4624" max="4624" width="14" bestFit="1" customWidth="1"/>
    <col min="4626" max="4626" width="25.7109375" customWidth="1"/>
    <col min="4629" max="4629" width="25.7109375" customWidth="1"/>
    <col min="4632" max="4632" width="23.42578125" customWidth="1"/>
    <col min="4876" max="4876" width="25.7109375" customWidth="1"/>
    <col min="4879" max="4879" width="25.7109375" customWidth="1"/>
    <col min="4880" max="4880" width="14" bestFit="1" customWidth="1"/>
    <col min="4882" max="4882" width="25.7109375" customWidth="1"/>
    <col min="4885" max="4885" width="25.7109375" customWidth="1"/>
    <col min="4888" max="4888" width="23.42578125" customWidth="1"/>
    <col min="5132" max="5132" width="25.7109375" customWidth="1"/>
    <col min="5135" max="5135" width="25.7109375" customWidth="1"/>
    <col min="5136" max="5136" width="14" bestFit="1" customWidth="1"/>
    <col min="5138" max="5138" width="25.7109375" customWidth="1"/>
    <col min="5141" max="5141" width="25.7109375" customWidth="1"/>
    <col min="5144" max="5144" width="23.42578125" customWidth="1"/>
    <col min="5388" max="5388" width="25.7109375" customWidth="1"/>
    <col min="5391" max="5391" width="25.7109375" customWidth="1"/>
    <col min="5392" max="5392" width="14" bestFit="1" customWidth="1"/>
    <col min="5394" max="5394" width="25.7109375" customWidth="1"/>
    <col min="5397" max="5397" width="25.7109375" customWidth="1"/>
    <col min="5400" max="5400" width="23.42578125" customWidth="1"/>
    <col min="5644" max="5644" width="25.7109375" customWidth="1"/>
    <col min="5647" max="5647" width="25.7109375" customWidth="1"/>
    <col min="5648" max="5648" width="14" bestFit="1" customWidth="1"/>
    <col min="5650" max="5650" width="25.7109375" customWidth="1"/>
    <col min="5653" max="5653" width="25.7109375" customWidth="1"/>
    <col min="5656" max="5656" width="23.42578125" customWidth="1"/>
    <col min="5900" max="5900" width="25.7109375" customWidth="1"/>
    <col min="5903" max="5903" width="25.7109375" customWidth="1"/>
    <col min="5904" max="5904" width="14" bestFit="1" customWidth="1"/>
    <col min="5906" max="5906" width="25.7109375" customWidth="1"/>
    <col min="5909" max="5909" width="25.7109375" customWidth="1"/>
    <col min="5912" max="5912" width="23.42578125" customWidth="1"/>
    <col min="6156" max="6156" width="25.7109375" customWidth="1"/>
    <col min="6159" max="6159" width="25.7109375" customWidth="1"/>
    <col min="6160" max="6160" width="14" bestFit="1" customWidth="1"/>
    <col min="6162" max="6162" width="25.7109375" customWidth="1"/>
    <col min="6165" max="6165" width="25.7109375" customWidth="1"/>
    <col min="6168" max="6168" width="23.42578125" customWidth="1"/>
    <col min="6412" max="6412" width="25.7109375" customWidth="1"/>
    <col min="6415" max="6415" width="25.7109375" customWidth="1"/>
    <col min="6416" max="6416" width="14" bestFit="1" customWidth="1"/>
    <col min="6418" max="6418" width="25.7109375" customWidth="1"/>
    <col min="6421" max="6421" width="25.7109375" customWidth="1"/>
    <col min="6424" max="6424" width="23.42578125" customWidth="1"/>
    <col min="6668" max="6668" width="25.7109375" customWidth="1"/>
    <col min="6671" max="6671" width="25.7109375" customWidth="1"/>
    <col min="6672" max="6672" width="14" bestFit="1" customWidth="1"/>
    <col min="6674" max="6674" width="25.7109375" customWidth="1"/>
    <col min="6677" max="6677" width="25.7109375" customWidth="1"/>
    <col min="6680" max="6680" width="23.42578125" customWidth="1"/>
    <col min="6924" max="6924" width="25.7109375" customWidth="1"/>
    <col min="6927" max="6927" width="25.7109375" customWidth="1"/>
    <col min="6928" max="6928" width="14" bestFit="1" customWidth="1"/>
    <col min="6930" max="6930" width="25.7109375" customWidth="1"/>
    <col min="6933" max="6933" width="25.7109375" customWidth="1"/>
    <col min="6936" max="6936" width="23.42578125" customWidth="1"/>
    <col min="7180" max="7180" width="25.7109375" customWidth="1"/>
    <col min="7183" max="7183" width="25.7109375" customWidth="1"/>
    <col min="7184" max="7184" width="14" bestFit="1" customWidth="1"/>
    <col min="7186" max="7186" width="25.7109375" customWidth="1"/>
    <col min="7189" max="7189" width="25.7109375" customWidth="1"/>
    <col min="7192" max="7192" width="23.42578125" customWidth="1"/>
    <col min="7436" max="7436" width="25.7109375" customWidth="1"/>
    <col min="7439" max="7439" width="25.7109375" customWidth="1"/>
    <col min="7440" max="7440" width="14" bestFit="1" customWidth="1"/>
    <col min="7442" max="7442" width="25.7109375" customWidth="1"/>
    <col min="7445" max="7445" width="25.7109375" customWidth="1"/>
    <col min="7448" max="7448" width="23.42578125" customWidth="1"/>
    <col min="7692" max="7692" width="25.7109375" customWidth="1"/>
    <col min="7695" max="7695" width="25.7109375" customWidth="1"/>
    <col min="7696" max="7696" width="14" bestFit="1" customWidth="1"/>
    <col min="7698" max="7698" width="25.7109375" customWidth="1"/>
    <col min="7701" max="7701" width="25.7109375" customWidth="1"/>
    <col min="7704" max="7704" width="23.42578125" customWidth="1"/>
    <col min="7948" max="7948" width="25.7109375" customWidth="1"/>
    <col min="7951" max="7951" width="25.7109375" customWidth="1"/>
    <col min="7952" max="7952" width="14" bestFit="1" customWidth="1"/>
    <col min="7954" max="7954" width="25.7109375" customWidth="1"/>
    <col min="7957" max="7957" width="25.7109375" customWidth="1"/>
    <col min="7960" max="7960" width="23.42578125" customWidth="1"/>
    <col min="8204" max="8204" width="25.7109375" customWidth="1"/>
    <col min="8207" max="8207" width="25.7109375" customWidth="1"/>
    <col min="8208" max="8208" width="14" bestFit="1" customWidth="1"/>
    <col min="8210" max="8210" width="25.7109375" customWidth="1"/>
    <col min="8213" max="8213" width="25.7109375" customWidth="1"/>
    <col min="8216" max="8216" width="23.42578125" customWidth="1"/>
    <col min="8460" max="8460" width="25.7109375" customWidth="1"/>
    <col min="8463" max="8463" width="25.7109375" customWidth="1"/>
    <col min="8464" max="8464" width="14" bestFit="1" customWidth="1"/>
    <col min="8466" max="8466" width="25.7109375" customWidth="1"/>
    <col min="8469" max="8469" width="25.7109375" customWidth="1"/>
    <col min="8472" max="8472" width="23.42578125" customWidth="1"/>
    <col min="8716" max="8716" width="25.7109375" customWidth="1"/>
    <col min="8719" max="8719" width="25.7109375" customWidth="1"/>
    <col min="8720" max="8720" width="14" bestFit="1" customWidth="1"/>
    <col min="8722" max="8722" width="25.7109375" customWidth="1"/>
    <col min="8725" max="8725" width="25.7109375" customWidth="1"/>
    <col min="8728" max="8728" width="23.42578125" customWidth="1"/>
    <col min="8972" max="8972" width="25.7109375" customWidth="1"/>
    <col min="8975" max="8975" width="25.7109375" customWidth="1"/>
    <col min="8976" max="8976" width="14" bestFit="1" customWidth="1"/>
    <col min="8978" max="8978" width="25.7109375" customWidth="1"/>
    <col min="8981" max="8981" width="25.7109375" customWidth="1"/>
    <col min="8984" max="8984" width="23.42578125" customWidth="1"/>
    <col min="9228" max="9228" width="25.7109375" customWidth="1"/>
    <col min="9231" max="9231" width="25.7109375" customWidth="1"/>
    <col min="9232" max="9232" width="14" bestFit="1" customWidth="1"/>
    <col min="9234" max="9234" width="25.7109375" customWidth="1"/>
    <col min="9237" max="9237" width="25.7109375" customWidth="1"/>
    <col min="9240" max="9240" width="23.42578125" customWidth="1"/>
    <col min="9484" max="9484" width="25.7109375" customWidth="1"/>
    <col min="9487" max="9487" width="25.7109375" customWidth="1"/>
    <col min="9488" max="9488" width="14" bestFit="1" customWidth="1"/>
    <col min="9490" max="9490" width="25.7109375" customWidth="1"/>
    <col min="9493" max="9493" width="25.7109375" customWidth="1"/>
    <col min="9496" max="9496" width="23.42578125" customWidth="1"/>
    <col min="9740" max="9740" width="25.7109375" customWidth="1"/>
    <col min="9743" max="9743" width="25.7109375" customWidth="1"/>
    <col min="9744" max="9744" width="14" bestFit="1" customWidth="1"/>
    <col min="9746" max="9746" width="25.7109375" customWidth="1"/>
    <col min="9749" max="9749" width="25.7109375" customWidth="1"/>
    <col min="9752" max="9752" width="23.42578125" customWidth="1"/>
    <col min="9996" max="9996" width="25.7109375" customWidth="1"/>
    <col min="9999" max="9999" width="25.7109375" customWidth="1"/>
    <col min="10000" max="10000" width="14" bestFit="1" customWidth="1"/>
    <col min="10002" max="10002" width="25.7109375" customWidth="1"/>
    <col min="10005" max="10005" width="25.7109375" customWidth="1"/>
    <col min="10008" max="10008" width="23.42578125" customWidth="1"/>
    <col min="10252" max="10252" width="25.7109375" customWidth="1"/>
    <col min="10255" max="10255" width="25.7109375" customWidth="1"/>
    <col min="10256" max="10256" width="14" bestFit="1" customWidth="1"/>
    <col min="10258" max="10258" width="25.7109375" customWidth="1"/>
    <col min="10261" max="10261" width="25.7109375" customWidth="1"/>
    <col min="10264" max="10264" width="23.42578125" customWidth="1"/>
    <col min="10508" max="10508" width="25.7109375" customWidth="1"/>
    <col min="10511" max="10511" width="25.7109375" customWidth="1"/>
    <col min="10512" max="10512" width="14" bestFit="1" customWidth="1"/>
    <col min="10514" max="10514" width="25.7109375" customWidth="1"/>
    <col min="10517" max="10517" width="25.7109375" customWidth="1"/>
    <col min="10520" max="10520" width="23.42578125" customWidth="1"/>
    <col min="10764" max="10764" width="25.7109375" customWidth="1"/>
    <col min="10767" max="10767" width="25.7109375" customWidth="1"/>
    <col min="10768" max="10768" width="14" bestFit="1" customWidth="1"/>
    <col min="10770" max="10770" width="25.7109375" customWidth="1"/>
    <col min="10773" max="10773" width="25.7109375" customWidth="1"/>
    <col min="10776" max="10776" width="23.42578125" customWidth="1"/>
    <col min="11020" max="11020" width="25.7109375" customWidth="1"/>
    <col min="11023" max="11023" width="25.7109375" customWidth="1"/>
    <col min="11024" max="11024" width="14" bestFit="1" customWidth="1"/>
    <col min="11026" max="11026" width="25.7109375" customWidth="1"/>
    <col min="11029" max="11029" width="25.7109375" customWidth="1"/>
    <col min="11032" max="11032" width="23.42578125" customWidth="1"/>
    <col min="11276" max="11276" width="25.7109375" customWidth="1"/>
    <col min="11279" max="11279" width="25.7109375" customWidth="1"/>
    <col min="11280" max="11280" width="14" bestFit="1" customWidth="1"/>
    <col min="11282" max="11282" width="25.7109375" customWidth="1"/>
    <col min="11285" max="11285" width="25.7109375" customWidth="1"/>
    <col min="11288" max="11288" width="23.42578125" customWidth="1"/>
    <col min="11532" max="11532" width="25.7109375" customWidth="1"/>
    <col min="11535" max="11535" width="25.7109375" customWidth="1"/>
    <col min="11536" max="11536" width="14" bestFit="1" customWidth="1"/>
    <col min="11538" max="11538" width="25.7109375" customWidth="1"/>
    <col min="11541" max="11541" width="25.7109375" customWidth="1"/>
    <col min="11544" max="11544" width="23.42578125" customWidth="1"/>
    <col min="11788" max="11788" width="25.7109375" customWidth="1"/>
    <col min="11791" max="11791" width="25.7109375" customWidth="1"/>
    <col min="11792" max="11792" width="14" bestFit="1" customWidth="1"/>
    <col min="11794" max="11794" width="25.7109375" customWidth="1"/>
    <col min="11797" max="11797" width="25.7109375" customWidth="1"/>
    <col min="11800" max="11800" width="23.42578125" customWidth="1"/>
    <col min="12044" max="12044" width="25.7109375" customWidth="1"/>
    <col min="12047" max="12047" width="25.7109375" customWidth="1"/>
    <col min="12048" max="12048" width="14" bestFit="1" customWidth="1"/>
    <col min="12050" max="12050" width="25.7109375" customWidth="1"/>
    <col min="12053" max="12053" width="25.7109375" customWidth="1"/>
    <col min="12056" max="12056" width="23.42578125" customWidth="1"/>
    <col min="12300" max="12300" width="25.7109375" customWidth="1"/>
    <col min="12303" max="12303" width="25.7109375" customWidth="1"/>
    <col min="12304" max="12304" width="14" bestFit="1" customWidth="1"/>
    <col min="12306" max="12306" width="25.7109375" customWidth="1"/>
    <col min="12309" max="12309" width="25.7109375" customWidth="1"/>
    <col min="12312" max="12312" width="23.42578125" customWidth="1"/>
    <col min="12556" max="12556" width="25.7109375" customWidth="1"/>
    <col min="12559" max="12559" width="25.7109375" customWidth="1"/>
    <col min="12560" max="12560" width="14" bestFit="1" customWidth="1"/>
    <col min="12562" max="12562" width="25.7109375" customWidth="1"/>
    <col min="12565" max="12565" width="25.7109375" customWidth="1"/>
    <col min="12568" max="12568" width="23.42578125" customWidth="1"/>
    <col min="12812" max="12812" width="25.7109375" customWidth="1"/>
    <col min="12815" max="12815" width="25.7109375" customWidth="1"/>
    <col min="12816" max="12816" width="14" bestFit="1" customWidth="1"/>
    <col min="12818" max="12818" width="25.7109375" customWidth="1"/>
    <col min="12821" max="12821" width="25.7109375" customWidth="1"/>
    <col min="12824" max="12824" width="23.42578125" customWidth="1"/>
    <col min="13068" max="13068" width="25.7109375" customWidth="1"/>
    <col min="13071" max="13071" width="25.7109375" customWidth="1"/>
    <col min="13072" max="13072" width="14" bestFit="1" customWidth="1"/>
    <col min="13074" max="13074" width="25.7109375" customWidth="1"/>
    <col min="13077" max="13077" width="25.7109375" customWidth="1"/>
    <col min="13080" max="13080" width="23.42578125" customWidth="1"/>
    <col min="13324" max="13324" width="25.7109375" customWidth="1"/>
    <col min="13327" max="13327" width="25.7109375" customWidth="1"/>
    <col min="13328" max="13328" width="14" bestFit="1" customWidth="1"/>
    <col min="13330" max="13330" width="25.7109375" customWidth="1"/>
    <col min="13333" max="13333" width="25.7109375" customWidth="1"/>
    <col min="13336" max="13336" width="23.42578125" customWidth="1"/>
    <col min="13580" max="13580" width="25.7109375" customWidth="1"/>
    <col min="13583" max="13583" width="25.7109375" customWidth="1"/>
    <col min="13584" max="13584" width="14" bestFit="1" customWidth="1"/>
    <col min="13586" max="13586" width="25.7109375" customWidth="1"/>
    <col min="13589" max="13589" width="25.7109375" customWidth="1"/>
    <col min="13592" max="13592" width="23.42578125" customWidth="1"/>
    <col min="13836" max="13836" width="25.7109375" customWidth="1"/>
    <col min="13839" max="13839" width="25.7109375" customWidth="1"/>
    <col min="13840" max="13840" width="14" bestFit="1" customWidth="1"/>
    <col min="13842" max="13842" width="25.7109375" customWidth="1"/>
    <col min="13845" max="13845" width="25.7109375" customWidth="1"/>
    <col min="13848" max="13848" width="23.42578125" customWidth="1"/>
    <col min="14092" max="14092" width="25.7109375" customWidth="1"/>
    <col min="14095" max="14095" width="25.7109375" customWidth="1"/>
    <col min="14096" max="14096" width="14" bestFit="1" customWidth="1"/>
    <col min="14098" max="14098" width="25.7109375" customWidth="1"/>
    <col min="14101" max="14101" width="25.7109375" customWidth="1"/>
    <col min="14104" max="14104" width="23.42578125" customWidth="1"/>
    <col min="14348" max="14348" width="25.7109375" customWidth="1"/>
    <col min="14351" max="14351" width="25.7109375" customWidth="1"/>
    <col min="14352" max="14352" width="14" bestFit="1" customWidth="1"/>
    <col min="14354" max="14354" width="25.7109375" customWidth="1"/>
    <col min="14357" max="14357" width="25.7109375" customWidth="1"/>
    <col min="14360" max="14360" width="23.42578125" customWidth="1"/>
    <col min="14604" max="14604" width="25.7109375" customWidth="1"/>
    <col min="14607" max="14607" width="25.7109375" customWidth="1"/>
    <col min="14608" max="14608" width="14" bestFit="1" customWidth="1"/>
    <col min="14610" max="14610" width="25.7109375" customWidth="1"/>
    <col min="14613" max="14613" width="25.7109375" customWidth="1"/>
    <col min="14616" max="14616" width="23.42578125" customWidth="1"/>
    <col min="14860" max="14860" width="25.7109375" customWidth="1"/>
    <col min="14863" max="14863" width="25.7109375" customWidth="1"/>
    <col min="14864" max="14864" width="14" bestFit="1" customWidth="1"/>
    <col min="14866" max="14866" width="25.7109375" customWidth="1"/>
    <col min="14869" max="14869" width="25.7109375" customWidth="1"/>
    <col min="14872" max="14872" width="23.42578125" customWidth="1"/>
    <col min="15116" max="15116" width="25.7109375" customWidth="1"/>
    <col min="15119" max="15119" width="25.7109375" customWidth="1"/>
    <col min="15120" max="15120" width="14" bestFit="1" customWidth="1"/>
    <col min="15122" max="15122" width="25.7109375" customWidth="1"/>
    <col min="15125" max="15125" width="25.7109375" customWidth="1"/>
    <col min="15128" max="15128" width="23.42578125" customWidth="1"/>
    <col min="15372" max="15372" width="25.7109375" customWidth="1"/>
    <col min="15375" max="15375" width="25.7109375" customWidth="1"/>
    <col min="15376" max="15376" width="14" bestFit="1" customWidth="1"/>
    <col min="15378" max="15378" width="25.7109375" customWidth="1"/>
    <col min="15381" max="15381" width="25.7109375" customWidth="1"/>
    <col min="15384" max="15384" width="23.42578125" customWidth="1"/>
    <col min="15628" max="15628" width="25.7109375" customWidth="1"/>
    <col min="15631" max="15631" width="25.7109375" customWidth="1"/>
    <col min="15632" max="15632" width="14" bestFit="1" customWidth="1"/>
    <col min="15634" max="15634" width="25.7109375" customWidth="1"/>
    <col min="15637" max="15637" width="25.7109375" customWidth="1"/>
    <col min="15640" max="15640" width="23.42578125" customWidth="1"/>
    <col min="15884" max="15884" width="25.7109375" customWidth="1"/>
    <col min="15887" max="15887" width="25.7109375" customWidth="1"/>
    <col min="15888" max="15888" width="14" bestFit="1" customWidth="1"/>
    <col min="15890" max="15890" width="25.7109375" customWidth="1"/>
    <col min="15893" max="15893" width="25.7109375" customWidth="1"/>
    <col min="15896" max="15896" width="23.42578125" customWidth="1"/>
    <col min="16140" max="16140" width="25.7109375" customWidth="1"/>
    <col min="16143" max="16143" width="25.7109375" customWidth="1"/>
    <col min="16144" max="16144" width="14" bestFit="1" customWidth="1"/>
    <col min="16146" max="16146" width="25.7109375" customWidth="1"/>
    <col min="16149" max="16149" width="25.7109375" customWidth="1"/>
    <col min="16152" max="16152" width="23.42578125" customWidth="1"/>
  </cols>
  <sheetData>
    <row r="1" spans="1:30" ht="15" customHeight="1" x14ac:dyDescent="0.25">
      <c r="A1" s="68" t="s">
        <v>99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</row>
    <row r="2" spans="1:30" ht="1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30" ht="28.5" customHeight="1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14"/>
    </row>
    <row r="4" spans="1:30" ht="63" x14ac:dyDescent="0.25">
      <c r="A4" s="73" t="s">
        <v>67</v>
      </c>
      <c r="B4" s="24" t="s">
        <v>30</v>
      </c>
      <c r="C4" s="23" t="s">
        <v>16</v>
      </c>
      <c r="D4" s="25" t="s">
        <v>51</v>
      </c>
      <c r="E4" s="23"/>
      <c r="F4" s="73" t="s">
        <v>63</v>
      </c>
      <c r="G4" s="71" t="s">
        <v>30</v>
      </c>
      <c r="H4" s="72" t="s">
        <v>16</v>
      </c>
      <c r="I4" s="72" t="s">
        <v>51</v>
      </c>
      <c r="J4" s="23"/>
      <c r="K4" s="73" t="s">
        <v>64</v>
      </c>
      <c r="L4" s="71" t="s">
        <v>30</v>
      </c>
      <c r="M4" s="72" t="s">
        <v>16</v>
      </c>
      <c r="N4" s="72" t="s">
        <v>51</v>
      </c>
      <c r="O4" s="23"/>
      <c r="P4" s="73" t="s">
        <v>65</v>
      </c>
      <c r="Q4" s="71" t="s">
        <v>30</v>
      </c>
      <c r="R4" s="72" t="s">
        <v>16</v>
      </c>
      <c r="S4" s="72" t="s">
        <v>51</v>
      </c>
      <c r="T4" s="23"/>
      <c r="U4" s="73" t="s">
        <v>66</v>
      </c>
      <c r="V4" s="71" t="s">
        <v>30</v>
      </c>
      <c r="W4" s="72" t="s">
        <v>16</v>
      </c>
      <c r="X4" s="25" t="s">
        <v>51</v>
      </c>
      <c r="Y4" s="15"/>
      <c r="AC4" t="s">
        <v>1</v>
      </c>
      <c r="AD4" t="s">
        <v>1</v>
      </c>
    </row>
    <row r="5" spans="1:30" ht="15.75" x14ac:dyDescent="0.25">
      <c r="A5" s="45" t="s">
        <v>1</v>
      </c>
      <c r="B5" s="45"/>
      <c r="C5" s="45"/>
      <c r="D5" s="46">
        <v>0</v>
      </c>
      <c r="E5" s="26"/>
      <c r="F5" s="45"/>
      <c r="G5" s="45"/>
      <c r="H5" s="45" t="s">
        <v>1</v>
      </c>
      <c r="I5" s="46">
        <v>0</v>
      </c>
      <c r="J5" s="26"/>
      <c r="K5" s="45"/>
      <c r="L5" s="45"/>
      <c r="M5" s="45" t="s">
        <v>1</v>
      </c>
      <c r="N5" s="46">
        <v>0</v>
      </c>
      <c r="O5" s="26"/>
      <c r="P5" s="45"/>
      <c r="Q5" s="45"/>
      <c r="R5" s="45" t="s">
        <v>1</v>
      </c>
      <c r="S5" s="46">
        <v>0</v>
      </c>
      <c r="T5" s="26"/>
      <c r="U5" s="49"/>
      <c r="V5" s="45"/>
      <c r="W5" s="45" t="s">
        <v>1</v>
      </c>
      <c r="X5" s="53">
        <v>0</v>
      </c>
      <c r="Y5" s="16"/>
      <c r="Z5" s="5"/>
      <c r="AC5" s="6" t="s">
        <v>1</v>
      </c>
      <c r="AD5" t="s">
        <v>1</v>
      </c>
    </row>
    <row r="6" spans="1:30" ht="15.75" x14ac:dyDescent="0.25">
      <c r="A6" s="45"/>
      <c r="B6" s="45"/>
      <c r="C6" s="45"/>
      <c r="D6" s="46">
        <v>0</v>
      </c>
      <c r="E6" s="26"/>
      <c r="F6" s="45"/>
      <c r="G6" s="45"/>
      <c r="H6" s="45" t="s">
        <v>1</v>
      </c>
      <c r="I6" s="46">
        <v>0</v>
      </c>
      <c r="J6" s="26"/>
      <c r="K6" s="45"/>
      <c r="L6" s="45"/>
      <c r="M6" s="45" t="s">
        <v>1</v>
      </c>
      <c r="N6" s="46">
        <v>0</v>
      </c>
      <c r="O6" s="26"/>
      <c r="P6" s="45"/>
      <c r="Q6" s="45"/>
      <c r="R6" s="45" t="s">
        <v>1</v>
      </c>
      <c r="S6" s="46">
        <v>0</v>
      </c>
      <c r="T6" s="26"/>
      <c r="U6" s="49"/>
      <c r="V6" s="45"/>
      <c r="W6" s="45" t="s">
        <v>1</v>
      </c>
      <c r="X6" s="50">
        <v>0</v>
      </c>
      <c r="Y6" s="17"/>
      <c r="Z6" s="5"/>
      <c r="AB6" t="s">
        <v>1</v>
      </c>
      <c r="AC6" s="6" t="s">
        <v>14</v>
      </c>
      <c r="AD6" s="7" t="s">
        <v>1</v>
      </c>
    </row>
    <row r="7" spans="1:30" ht="15.75" x14ac:dyDescent="0.25">
      <c r="A7" s="45"/>
      <c r="B7" s="45"/>
      <c r="C7" s="45"/>
      <c r="D7" s="46">
        <v>0</v>
      </c>
      <c r="E7" s="26"/>
      <c r="F7" s="45"/>
      <c r="G7" s="45"/>
      <c r="H7" s="45" t="s">
        <v>1</v>
      </c>
      <c r="I7" s="46">
        <v>0</v>
      </c>
      <c r="J7" s="26"/>
      <c r="K7" s="45"/>
      <c r="L7" s="45"/>
      <c r="M7" s="45" t="s">
        <v>1</v>
      </c>
      <c r="N7" s="46">
        <v>0</v>
      </c>
      <c r="O7" s="26"/>
      <c r="P7" s="45"/>
      <c r="Q7" s="45"/>
      <c r="R7" s="45" t="s">
        <v>1</v>
      </c>
      <c r="S7" s="46">
        <v>0</v>
      </c>
      <c r="T7" s="26"/>
      <c r="U7" s="51"/>
      <c r="V7" s="45"/>
      <c r="W7" s="45" t="s">
        <v>1</v>
      </c>
      <c r="X7" s="46">
        <v>0</v>
      </c>
      <c r="Y7" s="16"/>
      <c r="Z7" s="5"/>
    </row>
    <row r="8" spans="1:30" ht="15.75" x14ac:dyDescent="0.25">
      <c r="A8" s="45"/>
      <c r="B8" s="45"/>
      <c r="C8" s="45"/>
      <c r="D8" s="46">
        <v>0</v>
      </c>
      <c r="E8" s="26"/>
      <c r="F8" s="45"/>
      <c r="G8" s="45"/>
      <c r="H8" s="45" t="s">
        <v>1</v>
      </c>
      <c r="I8" s="46">
        <v>0</v>
      </c>
      <c r="J8" s="26"/>
      <c r="K8" s="45"/>
      <c r="L8" s="45"/>
      <c r="M8" s="45" t="s">
        <v>1</v>
      </c>
      <c r="N8" s="46">
        <v>0</v>
      </c>
      <c r="O8" s="26"/>
      <c r="P8" s="45"/>
      <c r="Q8" s="45"/>
      <c r="R8" s="45" t="s">
        <v>1</v>
      </c>
      <c r="S8" s="46">
        <v>0</v>
      </c>
      <c r="T8" s="26"/>
      <c r="U8" s="52"/>
      <c r="V8" s="45"/>
      <c r="W8" s="45" t="s">
        <v>1</v>
      </c>
      <c r="X8" s="46">
        <v>0</v>
      </c>
      <c r="Y8" s="16"/>
      <c r="Z8" s="5"/>
    </row>
    <row r="9" spans="1:30" ht="15.75" x14ac:dyDescent="0.25">
      <c r="A9" s="45"/>
      <c r="B9" s="45"/>
      <c r="C9" s="45"/>
      <c r="D9" s="53">
        <v>0</v>
      </c>
      <c r="E9" s="26"/>
      <c r="F9" s="45"/>
      <c r="G9" s="45"/>
      <c r="H9" s="45" t="s">
        <v>1</v>
      </c>
      <c r="I9" s="46">
        <v>0</v>
      </c>
      <c r="J9" s="26"/>
      <c r="K9" s="45"/>
      <c r="L9" s="45"/>
      <c r="M9" s="45" t="s">
        <v>1</v>
      </c>
      <c r="N9" s="46">
        <v>0</v>
      </c>
      <c r="O9" s="26"/>
      <c r="P9" s="45"/>
      <c r="Q9" s="45"/>
      <c r="R9" s="45" t="s">
        <v>1</v>
      </c>
      <c r="S9" s="53">
        <v>0</v>
      </c>
      <c r="T9" s="26"/>
      <c r="U9" s="52"/>
      <c r="V9" s="45"/>
      <c r="W9" s="45" t="s">
        <v>1</v>
      </c>
      <c r="X9" s="46">
        <v>0</v>
      </c>
      <c r="Y9" s="16"/>
      <c r="Z9" s="5"/>
    </row>
    <row r="10" spans="1:30" ht="15.75" x14ac:dyDescent="0.25">
      <c r="A10" s="45"/>
      <c r="B10" s="45"/>
      <c r="C10" s="45"/>
      <c r="D10" s="46">
        <v>0</v>
      </c>
      <c r="E10" s="26"/>
      <c r="F10" s="45"/>
      <c r="G10" s="45"/>
      <c r="H10" s="45" t="s">
        <v>1</v>
      </c>
      <c r="I10" s="46">
        <v>0</v>
      </c>
      <c r="J10" s="26"/>
      <c r="K10" s="45"/>
      <c r="L10" s="45"/>
      <c r="M10" s="45" t="s">
        <v>1</v>
      </c>
      <c r="N10" s="46">
        <v>0</v>
      </c>
      <c r="O10" s="26"/>
      <c r="P10" s="45"/>
      <c r="Q10" s="45"/>
      <c r="R10" s="45" t="s">
        <v>14</v>
      </c>
      <c r="S10" s="46">
        <v>0</v>
      </c>
      <c r="T10" s="26"/>
      <c r="U10" s="52"/>
      <c r="V10" s="45"/>
      <c r="W10" s="45" t="s">
        <v>1</v>
      </c>
      <c r="X10" s="46">
        <v>0</v>
      </c>
      <c r="Y10" s="16"/>
      <c r="Z10" s="5"/>
    </row>
    <row r="11" spans="1:30" ht="15.75" x14ac:dyDescent="0.25">
      <c r="A11" s="45"/>
      <c r="B11" s="45"/>
      <c r="C11" s="45"/>
      <c r="D11" s="46">
        <v>0</v>
      </c>
      <c r="E11" s="26"/>
      <c r="F11" s="45"/>
      <c r="G11" s="45"/>
      <c r="H11" s="45" t="s">
        <v>1</v>
      </c>
      <c r="I11" s="46">
        <v>0</v>
      </c>
      <c r="J11" s="26"/>
      <c r="K11" s="45"/>
      <c r="L11" s="45"/>
      <c r="M11" s="45" t="s">
        <v>1</v>
      </c>
      <c r="N11" s="46">
        <v>0</v>
      </c>
      <c r="O11" s="26"/>
      <c r="P11" s="45"/>
      <c r="Q11" s="45"/>
      <c r="R11" s="45"/>
      <c r="S11" s="46">
        <v>0</v>
      </c>
      <c r="T11" s="26"/>
      <c r="U11" s="52"/>
      <c r="V11" s="45"/>
      <c r="W11" s="45" t="s">
        <v>1</v>
      </c>
      <c r="X11" s="46">
        <v>0</v>
      </c>
      <c r="Y11" s="16"/>
      <c r="Z11" s="5"/>
    </row>
    <row r="12" spans="1:30" ht="15.75" x14ac:dyDescent="0.25">
      <c r="A12" s="45"/>
      <c r="B12" s="45"/>
      <c r="C12" s="45"/>
      <c r="D12" s="46">
        <v>0</v>
      </c>
      <c r="E12" s="26"/>
      <c r="F12" s="45"/>
      <c r="G12" s="45"/>
      <c r="H12" s="45" t="s">
        <v>1</v>
      </c>
      <c r="I12" s="46">
        <v>0</v>
      </c>
      <c r="J12" s="26"/>
      <c r="K12" s="45"/>
      <c r="L12" s="45"/>
      <c r="M12" s="45" t="s">
        <v>14</v>
      </c>
      <c r="N12" s="46">
        <v>0</v>
      </c>
      <c r="O12" s="26"/>
      <c r="P12" s="45"/>
      <c r="Q12" s="45"/>
      <c r="R12" s="45" t="s">
        <v>1</v>
      </c>
      <c r="S12" s="46">
        <v>0</v>
      </c>
      <c r="T12" s="26"/>
      <c r="U12" s="46"/>
      <c r="V12" s="45"/>
      <c r="W12" s="45" t="s">
        <v>1</v>
      </c>
      <c r="X12" s="46">
        <v>0</v>
      </c>
      <c r="Y12" s="16"/>
      <c r="Z12" s="5"/>
    </row>
    <row r="13" spans="1:30" ht="15.75" x14ac:dyDescent="0.25">
      <c r="A13" s="45"/>
      <c r="B13" s="45"/>
      <c r="C13" s="45"/>
      <c r="D13" s="46">
        <v>0</v>
      </c>
      <c r="E13" s="26"/>
      <c r="F13" s="45"/>
      <c r="G13" s="45"/>
      <c r="H13" s="45" t="s">
        <v>1</v>
      </c>
      <c r="I13" s="46">
        <v>0</v>
      </c>
      <c r="J13" s="26"/>
      <c r="K13" s="45"/>
      <c r="L13" s="45"/>
      <c r="M13" s="45"/>
      <c r="N13" s="53">
        <v>0</v>
      </c>
      <c r="O13" s="26"/>
      <c r="P13" s="45"/>
      <c r="Q13" s="45"/>
      <c r="R13" s="45"/>
      <c r="S13" s="46">
        <v>0</v>
      </c>
      <c r="T13" s="26"/>
      <c r="U13" s="46"/>
      <c r="V13" s="45"/>
      <c r="W13" s="45" t="s">
        <v>1</v>
      </c>
      <c r="X13" s="46">
        <v>0</v>
      </c>
      <c r="Y13" s="16"/>
      <c r="Z13" s="5"/>
    </row>
    <row r="14" spans="1:30" ht="15.75" x14ac:dyDescent="0.25">
      <c r="A14" s="45"/>
      <c r="B14" s="45"/>
      <c r="C14" s="47" t="s">
        <v>1</v>
      </c>
      <c r="D14" s="46">
        <v>0</v>
      </c>
      <c r="E14" s="26"/>
      <c r="F14" s="45"/>
      <c r="G14" s="45"/>
      <c r="H14" s="47" t="s">
        <v>1</v>
      </c>
      <c r="I14" s="46">
        <v>0</v>
      </c>
      <c r="J14" s="26"/>
      <c r="K14" s="45"/>
      <c r="L14" s="45"/>
      <c r="M14" s="48"/>
      <c r="N14" s="46">
        <v>0</v>
      </c>
      <c r="O14" s="26"/>
      <c r="P14" s="45"/>
      <c r="Q14" s="45"/>
      <c r="R14" s="48"/>
      <c r="S14" s="46">
        <v>0</v>
      </c>
      <c r="T14" s="26"/>
      <c r="U14" s="46"/>
      <c r="V14" s="45"/>
      <c r="W14" s="48"/>
      <c r="X14" s="46">
        <v>0</v>
      </c>
      <c r="Y14" s="16"/>
      <c r="Z14" s="5"/>
    </row>
    <row r="15" spans="1:30" ht="15.75" x14ac:dyDescent="0.25">
      <c r="A15" s="45"/>
      <c r="B15" s="45"/>
      <c r="C15" s="45" t="s">
        <v>1</v>
      </c>
      <c r="D15" s="46">
        <v>0</v>
      </c>
      <c r="E15" s="26"/>
      <c r="F15" s="45"/>
      <c r="G15" s="45"/>
      <c r="H15" s="45" t="s">
        <v>1</v>
      </c>
      <c r="I15" s="53">
        <v>0</v>
      </c>
      <c r="J15" s="26"/>
      <c r="K15" s="45"/>
      <c r="L15" s="45"/>
      <c r="M15" s="45"/>
      <c r="N15" s="46">
        <v>0</v>
      </c>
      <c r="O15" s="26"/>
      <c r="P15" s="45"/>
      <c r="Q15" s="45"/>
      <c r="R15" s="45" t="s">
        <v>1</v>
      </c>
      <c r="S15" s="46">
        <v>0</v>
      </c>
      <c r="T15" s="26"/>
      <c r="U15" s="46"/>
      <c r="V15" s="45"/>
      <c r="W15" s="45"/>
      <c r="X15" s="46">
        <v>0</v>
      </c>
      <c r="Y15" s="16"/>
      <c r="Z15" s="5"/>
    </row>
    <row r="16" spans="1:30" ht="15.75" x14ac:dyDescent="0.25">
      <c r="A16" s="45"/>
      <c r="B16" s="45"/>
      <c r="C16" s="45" t="s">
        <v>1</v>
      </c>
      <c r="D16" s="46">
        <v>0</v>
      </c>
      <c r="E16" s="26"/>
      <c r="F16" s="45"/>
      <c r="G16" s="45"/>
      <c r="H16" s="45" t="s">
        <v>1</v>
      </c>
      <c r="I16" s="46">
        <v>0</v>
      </c>
      <c r="J16" s="26"/>
      <c r="K16" s="45"/>
      <c r="L16" s="45"/>
      <c r="M16" s="45"/>
      <c r="N16" s="46">
        <v>0</v>
      </c>
      <c r="O16" s="26"/>
      <c r="P16" s="45"/>
      <c r="Q16" s="45"/>
      <c r="R16" s="45"/>
      <c r="S16" s="46">
        <v>0</v>
      </c>
      <c r="T16" s="26"/>
      <c r="U16" s="53"/>
      <c r="V16" s="45"/>
      <c r="W16" s="45"/>
      <c r="X16" s="46">
        <v>0</v>
      </c>
      <c r="Y16" s="16"/>
      <c r="Z16" s="5"/>
    </row>
    <row r="17" spans="1:27" ht="15.75" x14ac:dyDescent="0.25">
      <c r="A17" s="27"/>
      <c r="B17" s="27"/>
      <c r="C17" s="27"/>
      <c r="D17" s="28">
        <f>SUM(D5:D16)</f>
        <v>0</v>
      </c>
      <c r="E17" s="28"/>
      <c r="F17" s="27"/>
      <c r="G17" s="27"/>
      <c r="H17" s="27"/>
      <c r="I17" s="28">
        <f>SUM(I5:I16)</f>
        <v>0</v>
      </c>
      <c r="J17" s="28"/>
      <c r="K17" s="29"/>
      <c r="L17" s="29"/>
      <c r="M17" s="29"/>
      <c r="N17" s="28">
        <f>SUM(N5:N16)</f>
        <v>0</v>
      </c>
      <c r="O17" s="28"/>
      <c r="P17" s="29" t="s">
        <v>1</v>
      </c>
      <c r="Q17" s="29"/>
      <c r="R17" s="29"/>
      <c r="S17" s="28">
        <f>SUM(S5:S16)</f>
        <v>0</v>
      </c>
      <c r="T17" s="28"/>
      <c r="U17" s="28"/>
      <c r="V17" s="28"/>
      <c r="W17" s="30"/>
      <c r="X17" s="28">
        <f>SUM(X5:X16)</f>
        <v>0</v>
      </c>
      <c r="Y17" s="18"/>
      <c r="Z17" s="5"/>
    </row>
    <row r="18" spans="1:27" ht="15.75" x14ac:dyDescent="0.25">
      <c r="A18" s="31"/>
      <c r="B18" s="31"/>
      <c r="C18" s="31"/>
      <c r="D18" s="32"/>
      <c r="E18" s="32"/>
      <c r="F18" s="33"/>
      <c r="G18" s="33"/>
      <c r="H18" s="31"/>
      <c r="I18" s="32"/>
      <c r="J18" s="32"/>
      <c r="K18" s="31"/>
      <c r="L18" s="31"/>
      <c r="M18" s="31"/>
      <c r="N18" s="32"/>
      <c r="O18" s="32"/>
      <c r="P18" s="34"/>
      <c r="Q18" s="34"/>
      <c r="R18" s="35"/>
      <c r="S18" s="32"/>
      <c r="T18" s="32"/>
      <c r="U18" s="32"/>
      <c r="V18" s="32"/>
      <c r="W18" s="32"/>
      <c r="X18" s="32"/>
      <c r="Y18" s="8"/>
    </row>
    <row r="19" spans="1:27" ht="18" x14ac:dyDescent="0.25">
      <c r="A19" s="67" t="s">
        <v>10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14"/>
    </row>
    <row r="20" spans="1:27" ht="63" x14ac:dyDescent="0.25">
      <c r="A20" s="71" t="str">
        <f>A4</f>
        <v>Dates
Week  Starting the 1st</v>
      </c>
      <c r="B20" s="71" t="s">
        <v>29</v>
      </c>
      <c r="C20" s="72" t="s">
        <v>16</v>
      </c>
      <c r="D20" s="74" t="str">
        <f>D4</f>
        <v>Cost</v>
      </c>
      <c r="E20" s="36"/>
      <c r="F20" s="71" t="str">
        <f>F4</f>
        <v>Dates
Week  Starting the 8th</v>
      </c>
      <c r="G20" s="71" t="s">
        <v>29</v>
      </c>
      <c r="H20" s="72" t="s">
        <v>16</v>
      </c>
      <c r="I20" s="74" t="str">
        <f>I4</f>
        <v>Cost</v>
      </c>
      <c r="J20" s="36"/>
      <c r="K20" s="71" t="str">
        <f>K4</f>
        <v>Dates
Week  Starting the 15th</v>
      </c>
      <c r="L20" s="71" t="s">
        <v>29</v>
      </c>
      <c r="M20" s="72" t="s">
        <v>16</v>
      </c>
      <c r="N20" s="74" t="str">
        <f>N4</f>
        <v>Cost</v>
      </c>
      <c r="O20" s="36"/>
      <c r="P20" s="71" t="str">
        <f>P4</f>
        <v>Dates
Week  Starting the 22nd</v>
      </c>
      <c r="Q20" s="71" t="s">
        <v>29</v>
      </c>
      <c r="R20" s="72" t="s">
        <v>16</v>
      </c>
      <c r="S20" s="74" t="str">
        <f>S4</f>
        <v>Cost</v>
      </c>
      <c r="T20" s="36"/>
      <c r="U20" s="71" t="str">
        <f>U4</f>
        <v>Dates
Week  Starting the 29th</v>
      </c>
      <c r="V20" s="71" t="s">
        <v>29</v>
      </c>
      <c r="W20" s="72" t="s">
        <v>16</v>
      </c>
      <c r="X20" s="74" t="str">
        <f>X4</f>
        <v>Cost</v>
      </c>
      <c r="Y20" s="19"/>
    </row>
    <row r="21" spans="1:27" ht="15.75" x14ac:dyDescent="0.25">
      <c r="A21" s="45"/>
      <c r="B21" s="45"/>
      <c r="C21" s="45" t="s">
        <v>1</v>
      </c>
      <c r="D21" s="53">
        <v>0</v>
      </c>
      <c r="E21" s="37"/>
      <c r="F21" s="45"/>
      <c r="G21" s="45"/>
      <c r="H21" s="45" t="s">
        <v>1</v>
      </c>
      <c r="I21" s="53">
        <v>0</v>
      </c>
      <c r="J21" s="38"/>
      <c r="K21" s="45"/>
      <c r="L21" s="45"/>
      <c r="M21" s="45" t="s">
        <v>1</v>
      </c>
      <c r="N21" s="53">
        <v>0</v>
      </c>
      <c r="O21" s="38"/>
      <c r="P21" s="45"/>
      <c r="Q21" s="45"/>
      <c r="R21" s="45" t="s">
        <v>1</v>
      </c>
      <c r="S21" s="54">
        <v>0</v>
      </c>
      <c r="T21" s="38"/>
      <c r="U21" s="53"/>
      <c r="V21" s="45"/>
      <c r="W21" s="45" t="s">
        <v>1</v>
      </c>
      <c r="X21" s="53">
        <v>0</v>
      </c>
      <c r="Y21" s="20"/>
      <c r="Z21" s="1"/>
      <c r="AA21" t="s">
        <v>1</v>
      </c>
    </row>
    <row r="22" spans="1:27" ht="15.75" x14ac:dyDescent="0.25">
      <c r="A22" s="45"/>
      <c r="B22" s="45"/>
      <c r="C22" s="45"/>
      <c r="D22" s="53">
        <v>0</v>
      </c>
      <c r="E22" s="37"/>
      <c r="F22" s="45"/>
      <c r="G22" s="45"/>
      <c r="H22" s="45"/>
      <c r="I22" s="53">
        <v>0</v>
      </c>
      <c r="J22" s="38"/>
      <c r="K22" s="45"/>
      <c r="L22" s="45"/>
      <c r="M22" s="45"/>
      <c r="N22" s="54">
        <v>0</v>
      </c>
      <c r="O22" s="38"/>
      <c r="P22" s="45"/>
      <c r="Q22" s="45"/>
      <c r="R22" s="45"/>
      <c r="S22" s="54">
        <v>0</v>
      </c>
      <c r="T22" s="38"/>
      <c r="U22" s="53"/>
      <c r="V22" s="45"/>
      <c r="W22" s="45"/>
      <c r="X22" s="53">
        <v>0</v>
      </c>
      <c r="Y22" s="20"/>
      <c r="Z22" s="1"/>
    </row>
    <row r="23" spans="1:27" ht="15.75" x14ac:dyDescent="0.25">
      <c r="A23" s="45"/>
      <c r="B23" s="45"/>
      <c r="C23" s="45" t="s">
        <v>1</v>
      </c>
      <c r="D23" s="53">
        <v>0</v>
      </c>
      <c r="E23" s="37"/>
      <c r="F23" s="45"/>
      <c r="G23" s="45"/>
      <c r="H23" s="45" t="s">
        <v>1</v>
      </c>
      <c r="I23" s="53">
        <v>0</v>
      </c>
      <c r="J23" s="37"/>
      <c r="K23" s="45"/>
      <c r="L23" s="45"/>
      <c r="M23" s="45" t="s">
        <v>1</v>
      </c>
      <c r="N23" s="53">
        <v>0</v>
      </c>
      <c r="O23" s="37"/>
      <c r="P23" s="45"/>
      <c r="Q23" s="45"/>
      <c r="R23" s="45" t="s">
        <v>1</v>
      </c>
      <c r="S23" s="53">
        <v>0</v>
      </c>
      <c r="T23" s="37"/>
      <c r="U23" s="53"/>
      <c r="V23" s="45"/>
      <c r="W23" s="53"/>
      <c r="X23" s="53">
        <v>0</v>
      </c>
      <c r="Y23" s="20"/>
      <c r="Z23" s="5"/>
    </row>
    <row r="24" spans="1:27" ht="15.75" x14ac:dyDescent="0.25">
      <c r="A24" s="45"/>
      <c r="B24" s="45"/>
      <c r="C24" s="45" t="s">
        <v>1</v>
      </c>
      <c r="D24" s="53">
        <v>0</v>
      </c>
      <c r="E24" s="37"/>
      <c r="F24" s="45"/>
      <c r="G24" s="45"/>
      <c r="H24" s="45" t="s">
        <v>1</v>
      </c>
      <c r="I24" s="53">
        <v>0</v>
      </c>
      <c r="J24" s="37"/>
      <c r="K24" s="45"/>
      <c r="L24" s="45"/>
      <c r="M24" s="45" t="s">
        <v>1</v>
      </c>
      <c r="N24" s="53">
        <v>0</v>
      </c>
      <c r="O24" s="37"/>
      <c r="P24" s="45"/>
      <c r="Q24" s="45"/>
      <c r="R24" s="45" t="s">
        <v>1</v>
      </c>
      <c r="S24" s="54">
        <v>0</v>
      </c>
      <c r="T24" s="38"/>
      <c r="U24" s="53"/>
      <c r="V24" s="45"/>
      <c r="W24" s="53"/>
      <c r="X24" s="53">
        <v>0</v>
      </c>
      <c r="Y24" s="20"/>
      <c r="Z24" s="5"/>
    </row>
    <row r="25" spans="1:27" ht="15.75" x14ac:dyDescent="0.25">
      <c r="A25" s="45" t="s">
        <v>1</v>
      </c>
      <c r="B25" s="45"/>
      <c r="C25" s="45" t="s">
        <v>1</v>
      </c>
      <c r="D25" s="53">
        <v>0</v>
      </c>
      <c r="E25" s="37"/>
      <c r="F25" s="45"/>
      <c r="G25" s="45"/>
      <c r="H25" s="45" t="s">
        <v>1</v>
      </c>
      <c r="I25" s="53">
        <v>0</v>
      </c>
      <c r="J25" s="37"/>
      <c r="K25" s="45"/>
      <c r="L25" s="45"/>
      <c r="M25" s="45" t="s">
        <v>1</v>
      </c>
      <c r="N25" s="54">
        <v>0</v>
      </c>
      <c r="O25" s="38"/>
      <c r="P25" s="45"/>
      <c r="Q25" s="45"/>
      <c r="R25" s="45" t="s">
        <v>1</v>
      </c>
      <c r="S25" s="54">
        <v>0</v>
      </c>
      <c r="T25" s="38"/>
      <c r="U25" s="54"/>
      <c r="V25" s="45"/>
      <c r="W25" s="54"/>
      <c r="X25" s="53">
        <v>0</v>
      </c>
      <c r="Y25" s="20"/>
      <c r="Z25" s="5"/>
    </row>
    <row r="26" spans="1:27" ht="15.75" x14ac:dyDescent="0.25">
      <c r="A26" s="45"/>
      <c r="B26" s="45"/>
      <c r="C26" s="45" t="s">
        <v>1</v>
      </c>
      <c r="D26" s="53">
        <v>0</v>
      </c>
      <c r="E26" s="37"/>
      <c r="F26" s="45"/>
      <c r="G26" s="45"/>
      <c r="H26" s="45" t="s">
        <v>1</v>
      </c>
      <c r="I26" s="53">
        <v>0</v>
      </c>
      <c r="J26" s="37"/>
      <c r="K26" s="45"/>
      <c r="L26" s="45"/>
      <c r="M26" s="45" t="s">
        <v>1</v>
      </c>
      <c r="N26" s="54">
        <v>0</v>
      </c>
      <c r="O26" s="38"/>
      <c r="P26" s="45"/>
      <c r="Q26" s="45"/>
      <c r="R26" s="45" t="s">
        <v>1</v>
      </c>
      <c r="S26" s="53">
        <v>0</v>
      </c>
      <c r="T26" s="38"/>
      <c r="U26" s="54"/>
      <c r="V26" s="45"/>
      <c r="W26" s="54"/>
      <c r="X26" s="53">
        <v>0</v>
      </c>
      <c r="Y26" s="20"/>
      <c r="Z26" s="5"/>
    </row>
    <row r="27" spans="1:27" ht="15.75" x14ac:dyDescent="0.25">
      <c r="A27" s="45"/>
      <c r="B27" s="45"/>
      <c r="C27" s="45" t="s">
        <v>1</v>
      </c>
      <c r="D27" s="53">
        <v>0</v>
      </c>
      <c r="E27" s="37"/>
      <c r="F27" s="45"/>
      <c r="G27" s="45"/>
      <c r="H27" s="45" t="s">
        <v>1</v>
      </c>
      <c r="I27" s="53">
        <v>0</v>
      </c>
      <c r="J27" s="37"/>
      <c r="K27" s="45"/>
      <c r="L27" s="45"/>
      <c r="M27" s="45" t="s">
        <v>1</v>
      </c>
      <c r="N27" s="54">
        <v>0</v>
      </c>
      <c r="O27" s="38"/>
      <c r="P27" s="45"/>
      <c r="Q27" s="45"/>
      <c r="R27" s="45" t="s">
        <v>1</v>
      </c>
      <c r="S27" s="54">
        <v>0</v>
      </c>
      <c r="T27" s="38"/>
      <c r="U27" s="54"/>
      <c r="V27" s="45"/>
      <c r="W27" s="54"/>
      <c r="X27" s="53">
        <v>0</v>
      </c>
      <c r="Y27" s="20"/>
      <c r="Z27" s="5"/>
    </row>
    <row r="28" spans="1:27" ht="15.75" x14ac:dyDescent="0.25">
      <c r="A28" s="45"/>
      <c r="B28" s="45"/>
      <c r="C28" s="45" t="s">
        <v>1</v>
      </c>
      <c r="D28" s="53">
        <v>0</v>
      </c>
      <c r="E28" s="37"/>
      <c r="F28" s="45"/>
      <c r="G28" s="45"/>
      <c r="H28" s="45" t="s">
        <v>1</v>
      </c>
      <c r="I28" s="53">
        <v>0</v>
      </c>
      <c r="J28" s="37"/>
      <c r="K28" s="45"/>
      <c r="L28" s="45"/>
      <c r="M28" s="45" t="s">
        <v>1</v>
      </c>
      <c r="N28" s="54">
        <v>0</v>
      </c>
      <c r="O28" s="38"/>
      <c r="P28" s="45"/>
      <c r="Q28" s="45"/>
      <c r="R28" s="45" t="s">
        <v>1</v>
      </c>
      <c r="S28" s="54">
        <v>0</v>
      </c>
      <c r="T28" s="38"/>
      <c r="U28" s="54"/>
      <c r="V28" s="45"/>
      <c r="W28" s="54"/>
      <c r="X28" s="53">
        <v>0</v>
      </c>
      <c r="Y28" s="20"/>
      <c r="Z28" s="5"/>
    </row>
    <row r="29" spans="1:27" ht="15.75" x14ac:dyDescent="0.25">
      <c r="A29" s="45"/>
      <c r="B29" s="45"/>
      <c r="C29" s="45" t="s">
        <v>1</v>
      </c>
      <c r="D29" s="53">
        <v>0</v>
      </c>
      <c r="E29" s="37"/>
      <c r="F29" s="45"/>
      <c r="G29" s="45"/>
      <c r="H29" s="48"/>
      <c r="I29" s="53">
        <v>0</v>
      </c>
      <c r="J29" s="37"/>
      <c r="K29" s="45"/>
      <c r="L29" s="45"/>
      <c r="M29" s="45" t="s">
        <v>1</v>
      </c>
      <c r="N29" s="54">
        <v>0</v>
      </c>
      <c r="O29" s="38"/>
      <c r="P29" s="45"/>
      <c r="Q29" s="45"/>
      <c r="R29" s="45" t="s">
        <v>1</v>
      </c>
      <c r="S29" s="54">
        <v>0</v>
      </c>
      <c r="T29" s="38"/>
      <c r="U29" s="54"/>
      <c r="V29" s="45"/>
      <c r="W29" s="54"/>
      <c r="X29" s="53">
        <v>0</v>
      </c>
      <c r="Y29" s="20"/>
      <c r="Z29" s="5"/>
    </row>
    <row r="30" spans="1:27" ht="15.75" x14ac:dyDescent="0.25">
      <c r="A30" s="45"/>
      <c r="B30" s="45"/>
      <c r="C30" s="45" t="s">
        <v>1</v>
      </c>
      <c r="D30" s="53">
        <v>0</v>
      </c>
      <c r="E30" s="37"/>
      <c r="F30" s="45"/>
      <c r="G30" s="45"/>
      <c r="H30" s="45" t="s">
        <v>1</v>
      </c>
      <c r="I30" s="53">
        <v>0</v>
      </c>
      <c r="J30" s="37"/>
      <c r="K30" s="45"/>
      <c r="L30" s="45"/>
      <c r="M30" s="45" t="s">
        <v>1</v>
      </c>
      <c r="N30" s="54">
        <v>0</v>
      </c>
      <c r="O30" s="38"/>
      <c r="P30" s="45"/>
      <c r="Q30" s="45"/>
      <c r="R30" s="45" t="s">
        <v>1</v>
      </c>
      <c r="S30" s="54">
        <v>0</v>
      </c>
      <c r="T30" s="38"/>
      <c r="U30" s="54"/>
      <c r="V30" s="45"/>
      <c r="W30" s="54"/>
      <c r="X30" s="53">
        <v>0</v>
      </c>
      <c r="Y30" s="20"/>
      <c r="Z30" s="5"/>
    </row>
    <row r="31" spans="1:27" ht="15.75" x14ac:dyDescent="0.25">
      <c r="A31" s="45"/>
      <c r="B31" s="45"/>
      <c r="C31" s="45" t="s">
        <v>1</v>
      </c>
      <c r="D31" s="53">
        <v>0</v>
      </c>
      <c r="E31" s="37"/>
      <c r="F31" s="45"/>
      <c r="G31" s="45"/>
      <c r="H31" s="45" t="s">
        <v>1</v>
      </c>
      <c r="I31" s="53">
        <v>0</v>
      </c>
      <c r="J31" s="37"/>
      <c r="K31" s="45"/>
      <c r="L31" s="45"/>
      <c r="M31" s="45" t="s">
        <v>1</v>
      </c>
      <c r="N31" s="54">
        <v>0</v>
      </c>
      <c r="O31" s="38"/>
      <c r="P31" s="45"/>
      <c r="Q31" s="45"/>
      <c r="R31" s="45" t="s">
        <v>1</v>
      </c>
      <c r="S31" s="54">
        <v>0</v>
      </c>
      <c r="T31" s="38"/>
      <c r="U31" s="54"/>
      <c r="V31" s="45"/>
      <c r="W31" s="54"/>
      <c r="X31" s="53">
        <v>0</v>
      </c>
      <c r="Y31" s="20"/>
      <c r="Z31" s="5"/>
    </row>
    <row r="32" spans="1:27" ht="15.75" x14ac:dyDescent="0.25">
      <c r="A32" s="45"/>
      <c r="B32" s="45"/>
      <c r="C32" s="45" t="s">
        <v>1</v>
      </c>
      <c r="D32" s="53">
        <v>0</v>
      </c>
      <c r="E32" s="37"/>
      <c r="F32" s="45"/>
      <c r="G32" s="45"/>
      <c r="H32" s="45"/>
      <c r="I32" s="53">
        <v>0</v>
      </c>
      <c r="J32" s="37"/>
      <c r="K32" s="45"/>
      <c r="L32" s="45"/>
      <c r="M32" s="45" t="s">
        <v>1</v>
      </c>
      <c r="N32" s="54">
        <v>0</v>
      </c>
      <c r="O32" s="38"/>
      <c r="P32" s="45"/>
      <c r="Q32" s="45"/>
      <c r="R32" s="45" t="s">
        <v>1</v>
      </c>
      <c r="S32" s="54">
        <v>0</v>
      </c>
      <c r="T32" s="38"/>
      <c r="U32" s="54"/>
      <c r="V32" s="45"/>
      <c r="W32" s="54"/>
      <c r="X32" s="53">
        <v>0</v>
      </c>
      <c r="Y32" s="20"/>
      <c r="Z32" s="5"/>
    </row>
    <row r="33" spans="1:28" ht="15.75" x14ac:dyDescent="0.25">
      <c r="A33" s="45"/>
      <c r="B33" s="45"/>
      <c r="C33" s="45" t="s">
        <v>1</v>
      </c>
      <c r="D33" s="53">
        <v>0</v>
      </c>
      <c r="E33" s="37"/>
      <c r="F33" s="45"/>
      <c r="G33" s="45"/>
      <c r="H33" s="45"/>
      <c r="I33" s="53">
        <v>0</v>
      </c>
      <c r="J33" s="37"/>
      <c r="K33" s="45"/>
      <c r="L33" s="45"/>
      <c r="M33" s="45" t="s">
        <v>1</v>
      </c>
      <c r="N33" s="54">
        <v>0</v>
      </c>
      <c r="O33" s="38"/>
      <c r="P33" s="45"/>
      <c r="Q33" s="45"/>
      <c r="R33" s="45" t="s">
        <v>1</v>
      </c>
      <c r="S33" s="54">
        <v>0</v>
      </c>
      <c r="T33" s="38"/>
      <c r="U33" s="54"/>
      <c r="V33" s="45"/>
      <c r="W33" s="54"/>
      <c r="X33" s="53">
        <v>0</v>
      </c>
      <c r="Y33" s="20"/>
      <c r="Z33" s="5"/>
    </row>
    <row r="34" spans="1:28" ht="15.75" x14ac:dyDescent="0.25">
      <c r="A34" s="45"/>
      <c r="B34" s="45"/>
      <c r="C34" s="45" t="s">
        <v>1</v>
      </c>
      <c r="D34" s="53">
        <v>0</v>
      </c>
      <c r="E34" s="37"/>
      <c r="F34" s="45"/>
      <c r="G34" s="45"/>
      <c r="H34" s="45"/>
      <c r="I34" s="53">
        <v>0</v>
      </c>
      <c r="J34" s="37"/>
      <c r="K34" s="45"/>
      <c r="L34" s="45"/>
      <c r="M34" s="45"/>
      <c r="N34" s="53">
        <v>0</v>
      </c>
      <c r="O34" s="37"/>
      <c r="P34" s="45"/>
      <c r="Q34" s="45"/>
      <c r="R34" s="45" t="s">
        <v>1</v>
      </c>
      <c r="S34" s="54">
        <v>0</v>
      </c>
      <c r="T34" s="38"/>
      <c r="U34" s="54"/>
      <c r="V34" s="45"/>
      <c r="W34" s="54"/>
      <c r="X34" s="53">
        <v>0</v>
      </c>
      <c r="Y34" s="20"/>
      <c r="Z34" s="5"/>
    </row>
    <row r="35" spans="1:28" ht="15.75" x14ac:dyDescent="0.25">
      <c r="A35" s="45"/>
      <c r="B35" s="45"/>
      <c r="C35" s="45" t="s">
        <v>1</v>
      </c>
      <c r="D35" s="53">
        <v>0</v>
      </c>
      <c r="E35" s="37"/>
      <c r="F35" s="45"/>
      <c r="G35" s="45"/>
      <c r="H35" s="45"/>
      <c r="I35" s="53">
        <v>0</v>
      </c>
      <c r="J35" s="37"/>
      <c r="K35" s="45"/>
      <c r="L35" s="45"/>
      <c r="M35" s="45"/>
      <c r="N35" s="53">
        <v>0</v>
      </c>
      <c r="O35" s="37"/>
      <c r="P35" s="45"/>
      <c r="Q35" s="45"/>
      <c r="R35" s="48" t="s">
        <v>1</v>
      </c>
      <c r="S35" s="53">
        <v>0</v>
      </c>
      <c r="T35" s="37"/>
      <c r="U35" s="53"/>
      <c r="V35" s="45"/>
      <c r="W35" s="53"/>
      <c r="X35" s="53">
        <v>0</v>
      </c>
      <c r="Y35" s="20"/>
      <c r="Z35" s="5"/>
    </row>
    <row r="36" spans="1:28" ht="15.75" x14ac:dyDescent="0.25">
      <c r="A36" s="45"/>
      <c r="B36" s="45"/>
      <c r="C36" s="45" t="s">
        <v>1</v>
      </c>
      <c r="D36" s="53">
        <v>0</v>
      </c>
      <c r="E36" s="37"/>
      <c r="F36" s="45"/>
      <c r="G36" s="45"/>
      <c r="H36" s="45"/>
      <c r="I36" s="53">
        <v>0</v>
      </c>
      <c r="J36" s="37"/>
      <c r="K36" s="45"/>
      <c r="L36" s="45"/>
      <c r="M36" s="45"/>
      <c r="N36" s="53">
        <v>0</v>
      </c>
      <c r="O36" s="37"/>
      <c r="P36" s="45"/>
      <c r="Q36" s="45"/>
      <c r="R36" s="48"/>
      <c r="S36" s="53">
        <v>0</v>
      </c>
      <c r="T36" s="37"/>
      <c r="U36" s="53"/>
      <c r="V36" s="45"/>
      <c r="W36" s="53"/>
      <c r="X36" s="53">
        <v>0</v>
      </c>
      <c r="Y36" s="20"/>
      <c r="Z36" s="5"/>
    </row>
    <row r="37" spans="1:28" ht="15.75" x14ac:dyDescent="0.25">
      <c r="A37" s="45"/>
      <c r="B37" s="45"/>
      <c r="C37" s="45"/>
      <c r="D37" s="53">
        <v>0</v>
      </c>
      <c r="E37" s="37"/>
      <c r="F37" s="45"/>
      <c r="G37" s="45"/>
      <c r="H37" s="45"/>
      <c r="I37" s="53">
        <v>0</v>
      </c>
      <c r="J37" s="37"/>
      <c r="K37" s="45"/>
      <c r="L37" s="45"/>
      <c r="M37" s="45"/>
      <c r="N37" s="53">
        <v>0</v>
      </c>
      <c r="O37" s="37"/>
      <c r="P37" s="45"/>
      <c r="Q37" s="45"/>
      <c r="R37" s="48"/>
      <c r="S37" s="53">
        <v>0</v>
      </c>
      <c r="T37" s="37"/>
      <c r="U37" s="53"/>
      <c r="V37" s="45"/>
      <c r="W37" s="53"/>
      <c r="X37" s="53">
        <v>0</v>
      </c>
      <c r="Y37" s="20"/>
      <c r="Z37" s="5"/>
    </row>
    <row r="38" spans="1:28" ht="15.75" x14ac:dyDescent="0.25">
      <c r="A38" s="39"/>
      <c r="B38" s="39"/>
      <c r="C38" s="39"/>
      <c r="D38" s="40">
        <f>SUM(D21:D37)</f>
        <v>0</v>
      </c>
      <c r="E38" s="40"/>
      <c r="F38" s="40"/>
      <c r="G38" s="40"/>
      <c r="H38" s="40"/>
      <c r="I38" s="40">
        <f>SUM(I21:I37)</f>
        <v>0</v>
      </c>
      <c r="J38" s="40"/>
      <c r="K38" s="40"/>
      <c r="L38" s="40"/>
      <c r="M38" s="40"/>
      <c r="N38" s="40">
        <f>SUM(N21:N37)</f>
        <v>0</v>
      </c>
      <c r="O38" s="40"/>
      <c r="P38" s="40" t="s">
        <v>1</v>
      </c>
      <c r="Q38" s="40"/>
      <c r="R38" s="40"/>
      <c r="S38" s="40">
        <f>SUM(S21:S37)</f>
        <v>0</v>
      </c>
      <c r="T38" s="40"/>
      <c r="U38" s="40"/>
      <c r="V38" s="40"/>
      <c r="W38" s="40"/>
      <c r="X38" s="40">
        <f>SUM(X21:X37)</f>
        <v>0</v>
      </c>
      <c r="Y38" s="21"/>
      <c r="Z38" s="5"/>
    </row>
    <row r="39" spans="1:28" ht="15.75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 t="s">
        <v>1</v>
      </c>
      <c r="Y39" s="9"/>
    </row>
    <row r="40" spans="1:28" ht="15.75" x14ac:dyDescent="0.25">
      <c r="A40" s="35" t="s">
        <v>18</v>
      </c>
      <c r="B40" s="35"/>
      <c r="C40" s="35"/>
      <c r="D40" s="35" t="s">
        <v>1</v>
      </c>
      <c r="E40" s="35"/>
      <c r="F40" s="35" t="s">
        <v>1</v>
      </c>
      <c r="G40" s="35"/>
      <c r="H40" s="35"/>
      <c r="I40" s="41" t="s">
        <v>1</v>
      </c>
      <c r="J40" s="41"/>
      <c r="K40" s="35"/>
      <c r="L40" s="35"/>
      <c r="M40" s="42"/>
      <c r="N40" s="35" t="s">
        <v>1</v>
      </c>
      <c r="O40" s="35"/>
      <c r="P40" s="35"/>
      <c r="Q40" s="35"/>
      <c r="R40" s="35"/>
      <c r="S40" s="35" t="s">
        <v>1</v>
      </c>
      <c r="T40" s="35"/>
      <c r="U40" s="34" t="s">
        <v>1</v>
      </c>
      <c r="V40" s="34"/>
      <c r="W40" s="35"/>
      <c r="X40" s="35"/>
      <c r="Y40" s="9"/>
      <c r="AB40" t="s">
        <v>1</v>
      </c>
    </row>
    <row r="41" spans="1:28" ht="15.75" x14ac:dyDescent="0.25">
      <c r="A41" s="35" t="s">
        <v>1</v>
      </c>
      <c r="B41" s="43" t="s">
        <v>10</v>
      </c>
      <c r="C41" s="35"/>
      <c r="D41" s="35"/>
      <c r="E41" s="35"/>
      <c r="F41" s="35"/>
      <c r="G41" s="35"/>
      <c r="H41" s="35"/>
      <c r="I41" s="35"/>
      <c r="J41" s="35"/>
      <c r="K41" s="35"/>
      <c r="L41" s="43" t="s">
        <v>15</v>
      </c>
      <c r="M41" s="35"/>
      <c r="N41" s="35" t="s">
        <v>1</v>
      </c>
      <c r="O41" s="35"/>
      <c r="P41" s="35"/>
      <c r="Q41" s="35"/>
      <c r="R41" s="35"/>
      <c r="S41" s="35"/>
      <c r="T41" s="35"/>
      <c r="U41" s="35" t="s">
        <v>1</v>
      </c>
      <c r="V41" s="35"/>
      <c r="W41" s="35"/>
      <c r="X41" s="35"/>
      <c r="Y41" s="9"/>
    </row>
    <row r="42" spans="1:28" ht="15.75" x14ac:dyDescent="0.25">
      <c r="A42" s="35"/>
      <c r="B42" s="35" t="s">
        <v>23</v>
      </c>
      <c r="C42" s="44">
        <f>SUMIF(B21:B37,"Bills",D21:D37)+SUMIF(G21:G37,"Bills",I21:I37)+SUMIF(L21:L37,"Bills",N21:N37)+SUMIF(Q21:Q37,"Bills",S21:S37)+SUMIF(V21:V37,"Bills",X21:X37)</f>
        <v>0</v>
      </c>
      <c r="D42" s="35"/>
      <c r="E42" s="35"/>
      <c r="F42" s="35"/>
      <c r="G42" s="35"/>
      <c r="H42" s="35"/>
      <c r="I42" s="35"/>
      <c r="J42" s="35"/>
      <c r="K42" s="35"/>
      <c r="L42" s="35" t="s">
        <v>32</v>
      </c>
      <c r="M42" s="44">
        <f>SUMIF(B5:B16,"Pay",D5:D16)+SUMIF(G5:G16,"Pay",I5:I16)+SUMIF(L5:L16,"Pay",N5:N16)+SUMIF(Q5:Q16,"Pay",S5:S16)+SUMIF(V5:V16,"Pay",X5:X16)</f>
        <v>0</v>
      </c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9"/>
    </row>
    <row r="43" spans="1:28" ht="15.75" x14ac:dyDescent="0.25">
      <c r="A43" s="35"/>
      <c r="B43" s="35" t="s">
        <v>24</v>
      </c>
      <c r="C43" s="44">
        <f>SUMIF(B21:B37,"Fuel",D21:D37)+SUMIF(G21:G37,"Fuel",I21:I37)+SUMIF(L21:L37,"Fuel",N21:N37)+SUMIF(Q21:Q37,"Fuel",S21:S37)+SUMIF(V21:V37,"Fuel",X21:X37)</f>
        <v>0</v>
      </c>
      <c r="D43" s="35"/>
      <c r="E43" s="35"/>
      <c r="F43" s="35"/>
      <c r="G43" s="35"/>
      <c r="H43" s="35"/>
      <c r="I43" s="35"/>
      <c r="J43" s="35"/>
      <c r="K43" s="35"/>
      <c r="L43" s="35" t="s">
        <v>33</v>
      </c>
      <c r="M43" s="44">
        <f>SUMIF(B5:B16,"Property Income",D5:D16)+SUMIF(G5:G16,"Property Income",I5:I16)+SUMIF(L5:L16,"Property Income",N5:N16)+SUMIF(Q5:Q16,"Property Income",S5:S16)+SUMIF(V5:V16,"Property Income",X5:X16)</f>
        <v>0</v>
      </c>
      <c r="N43" s="35"/>
      <c r="O43" s="35"/>
      <c r="P43" s="35"/>
      <c r="Q43" s="35"/>
      <c r="R43" s="35"/>
      <c r="S43" s="35"/>
      <c r="T43" s="35"/>
      <c r="U43" s="35"/>
      <c r="V43" s="35"/>
      <c r="W43" s="35" t="s">
        <v>1</v>
      </c>
      <c r="X43" s="35" t="s">
        <v>1</v>
      </c>
      <c r="Y43" s="9"/>
    </row>
    <row r="44" spans="1:28" ht="15.75" x14ac:dyDescent="0.25">
      <c r="A44" s="35"/>
      <c r="B44" s="35" t="s">
        <v>25</v>
      </c>
      <c r="C44" s="44">
        <f>SUMIF(B21:B37,"Groceries",D21:D37)+SUMIF(G21:G37,"Groceries",I21:I37)+SUMIF(L21:L37,"Groceries",N21:N37)+SUMIF(Q21:Q37,"Groceries",S21:S37)+SUMIF(V21:V37,"Groceries",X21:X37)</f>
        <v>0</v>
      </c>
      <c r="D44" s="35"/>
      <c r="E44" s="35"/>
      <c r="F44" s="35"/>
      <c r="G44" s="35"/>
      <c r="H44" s="35"/>
      <c r="I44" s="35"/>
      <c r="J44" s="35"/>
      <c r="K44" s="35"/>
      <c r="L44" s="35" t="s">
        <v>34</v>
      </c>
      <c r="M44" s="44">
        <f>SUMIF(B5:B16,"Shares",D5:D16)+SUMIF(G5:G16,"Shares",I5:I16)+SUMIF(L5:L16,"Shares",N5:N16)+SUMIF(Q5:Q16,"Shares",S5:S16)+SUMIF(V5:V16,"Shares",X5:X16)</f>
        <v>0</v>
      </c>
      <c r="N44" s="35"/>
      <c r="O44" s="35"/>
      <c r="P44" s="35"/>
      <c r="Q44" s="35"/>
      <c r="R44" s="35"/>
      <c r="S44" s="35"/>
      <c r="T44" s="35"/>
      <c r="U44" s="35"/>
      <c r="V44" s="35"/>
      <c r="W44" s="35" t="s">
        <v>19</v>
      </c>
      <c r="X44" s="44">
        <f>D38+I38+N38+S38+X38</f>
        <v>0</v>
      </c>
      <c r="Y44" s="11"/>
    </row>
    <row r="45" spans="1:28" ht="15.75" x14ac:dyDescent="0.25">
      <c r="A45" s="35"/>
      <c r="B45" s="35" t="s">
        <v>26</v>
      </c>
      <c r="C45" s="44">
        <f>SUMIF(B21:B37,"Loans",D21:D37)+SUMIF(G21:G37,"Loans",I21:I37)+SUMIF(L21:L37,"Loans",N21:N37)+SUMIF(Q21:Q37,"Loans",S21:S37)+SUMIF(V21:V37,"Loans",X21:X37)</f>
        <v>0</v>
      </c>
      <c r="D45" s="35"/>
      <c r="E45" s="35"/>
      <c r="F45" s="35"/>
      <c r="G45" s="35"/>
      <c r="H45" s="35"/>
      <c r="I45" s="35"/>
      <c r="J45" s="35"/>
      <c r="K45" s="35"/>
      <c r="L45" s="35" t="s">
        <v>35</v>
      </c>
      <c r="M45" s="44">
        <f>SUMIF(B5:B16,"Business",D5:D16)+SUMIF(G5:G16,"Business",I5:I16)+SUMIF(L5:L16,"Business",N5:N16)+SUMIF(Q5:Q16,"Business",S5:S16)+SUMIF(V5:V16,"Business",X5:X16)</f>
        <v>0</v>
      </c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9"/>
    </row>
    <row r="46" spans="1:28" ht="15.75" x14ac:dyDescent="0.25">
      <c r="A46" s="35"/>
      <c r="B46" s="35" t="s">
        <v>27</v>
      </c>
      <c r="C46" s="44">
        <f>SUMIF(B21:B37,"Entertainment",D21:D37)+SUMIF(G21:G37,"Entertainment",I21:I37)+SUMIF(L21:L37,"Entertainment",N21:N37)+SUMIF(Q21:Q37,"Entertainment",S21:S37)+SUMIF(V21:V37,"Entertainment",X21:X37)</f>
        <v>0</v>
      </c>
      <c r="D46" s="35"/>
      <c r="E46" s="35" t="s">
        <v>1</v>
      </c>
      <c r="F46" s="35"/>
      <c r="G46" s="35"/>
      <c r="H46" s="35"/>
      <c r="I46" s="35"/>
      <c r="J46" s="35"/>
      <c r="K46" s="35"/>
      <c r="L46" s="35" t="s">
        <v>28</v>
      </c>
      <c r="M46" s="44">
        <f>SUMIF(B5:B16,"Other",D5:D16)+SUMIF(G5:G16,"Other",I5:I16)+SUMIF(L5:L16,"Other",N5:N16)+SUMIF(Q5:Q16,"Other",S5:S16)+SUMIF(V5:V16,"Other",X5:X16)</f>
        <v>0</v>
      </c>
      <c r="N46" s="35"/>
      <c r="O46" s="35"/>
      <c r="P46" s="35"/>
      <c r="Q46" s="35"/>
      <c r="R46" s="35"/>
      <c r="S46" s="35"/>
      <c r="T46" s="35"/>
      <c r="U46" s="35"/>
      <c r="V46" s="35"/>
      <c r="W46" s="35" t="s">
        <v>20</v>
      </c>
      <c r="X46" s="44">
        <f>D17+I17+N17+S17+X17</f>
        <v>0</v>
      </c>
      <c r="Y46" s="12"/>
    </row>
    <row r="47" spans="1:28" x14ac:dyDescent="0.25">
      <c r="A47" s="9"/>
      <c r="B47" s="9" t="s">
        <v>28</v>
      </c>
      <c r="C47" s="22">
        <f>SUMIF(B21:B37,"Other",D21:D37)+SUMIF(G21:G37,"Other",I21:I37)+SUMIF(L21:L37,"Other",N21:N37)+SUMIF(Q21:Q37,"Other",S21:S37)+SUMIF(V21:V37,"Other",X21:X37)</f>
        <v>0</v>
      </c>
      <c r="D47" s="9" t="s">
        <v>1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8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 t="s">
        <v>1</v>
      </c>
      <c r="V48" s="9"/>
      <c r="W48" s="9" t="s">
        <v>21</v>
      </c>
      <c r="X48" s="22">
        <f>X46-X44</f>
        <v>0</v>
      </c>
      <c r="Y48" s="12"/>
    </row>
    <row r="49" spans="1:2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 t="s">
        <v>1</v>
      </c>
      <c r="O49" s="9"/>
      <c r="P49" s="9" t="s">
        <v>1</v>
      </c>
      <c r="Q49" s="9"/>
      <c r="R49" s="9"/>
      <c r="S49" s="9" t="s">
        <v>1</v>
      </c>
      <c r="T49" s="9"/>
      <c r="U49" s="9"/>
      <c r="V49" s="9"/>
      <c r="W49" s="9"/>
      <c r="X49" s="9"/>
      <c r="Y49" s="9"/>
    </row>
    <row r="50" spans="1:25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 t="s">
        <v>1</v>
      </c>
      <c r="O50" s="9"/>
      <c r="P50" s="9" t="s">
        <v>1</v>
      </c>
      <c r="Q50" s="9"/>
      <c r="R50" s="9"/>
      <c r="S50" s="9" t="s">
        <v>1</v>
      </c>
      <c r="T50" s="9"/>
      <c r="U50" s="9"/>
      <c r="V50" s="9"/>
      <c r="W50" s="9"/>
      <c r="X50" s="9"/>
    </row>
    <row r="51" spans="1:25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 t="s">
        <v>1</v>
      </c>
      <c r="O51" s="9"/>
      <c r="P51" s="9" t="s">
        <v>1</v>
      </c>
      <c r="Q51" s="9"/>
      <c r="R51" s="9"/>
      <c r="S51" s="9" t="s">
        <v>1</v>
      </c>
      <c r="T51" s="9"/>
      <c r="U51" s="9"/>
      <c r="V51" s="9"/>
      <c r="W51" s="9"/>
      <c r="X51" s="9"/>
    </row>
    <row r="52" spans="1:25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 t="s">
        <v>1</v>
      </c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5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 t="s">
        <v>1</v>
      </c>
      <c r="O53" s="9"/>
      <c r="P53" s="9" t="s">
        <v>1</v>
      </c>
      <c r="Q53" s="9"/>
      <c r="R53" s="9"/>
      <c r="S53" s="9"/>
      <c r="T53" s="9"/>
      <c r="U53" s="9"/>
      <c r="V53" s="9"/>
      <c r="W53" s="9"/>
      <c r="X53" s="9"/>
    </row>
    <row r="54" spans="1:25" x14ac:dyDescent="0.25">
      <c r="B54" s="9"/>
      <c r="C54" s="9"/>
      <c r="D54" s="9"/>
      <c r="E54" s="9"/>
      <c r="F54" s="9" t="s">
        <v>1</v>
      </c>
      <c r="G54" s="9"/>
      <c r="H54" s="9"/>
      <c r="I54" s="9"/>
      <c r="J54" s="9"/>
      <c r="K54" s="9"/>
      <c r="L54" s="9"/>
      <c r="M54" s="9"/>
      <c r="N54" s="9" t="s">
        <v>1</v>
      </c>
      <c r="O54" s="9"/>
      <c r="P54" s="9" t="s">
        <v>1</v>
      </c>
      <c r="Q54" s="9"/>
      <c r="R54" s="9"/>
      <c r="S54" s="9"/>
      <c r="T54" s="9"/>
      <c r="U54" s="9"/>
      <c r="V54" s="9"/>
      <c r="W54" s="9"/>
      <c r="X54" s="9"/>
    </row>
    <row r="55" spans="1:25" x14ac:dyDescent="0.25">
      <c r="B55" s="9"/>
      <c r="C55" s="9"/>
      <c r="D55" s="9"/>
      <c r="E55" s="9"/>
      <c r="F55" s="9" t="s">
        <v>1</v>
      </c>
      <c r="G55" s="9"/>
      <c r="H55" s="9"/>
      <c r="I55" s="9"/>
      <c r="J55" s="9"/>
      <c r="K55" s="9"/>
      <c r="L55" s="9"/>
      <c r="M55" s="9"/>
      <c r="N55" s="9"/>
      <c r="O55" s="9"/>
      <c r="P55" s="9" t="s">
        <v>1</v>
      </c>
      <c r="Q55" s="9"/>
      <c r="R55" s="9"/>
      <c r="S55" s="9"/>
      <c r="T55" s="9"/>
      <c r="U55" s="9"/>
      <c r="V55" s="9"/>
      <c r="W55" s="9"/>
      <c r="X55" s="9"/>
    </row>
    <row r="56" spans="1:25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 t="s">
        <v>1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5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5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</sheetData>
  <sheetProtection algorithmName="SHA-512" hashValue="urgJ5bhGHETcTKosHm8b8cEUYSppR37kgNSatp5a1wePpY1W7jKjPPp+xoCfa8u3VH0gDe+k9H/98ZnCoSuf4A==" saltValue="jzKMzraGXzjlbpN13JLCfw==" spinCount="100000" sheet="1" formatCells="0" formatColumns="0" formatRows="0" insertColumns="0" insertRows="0" insertHyperlinks="0" deleteColumns="0" deleteRows="0" sort="0" autoFilter="0" pivotTables="0"/>
  <protectedRanges>
    <protectedRange sqref="A21:Y37" name="Range2"/>
    <protectedRange sqref="A5:Y16" name="Range1"/>
  </protectedRanges>
  <mergeCells count="3">
    <mergeCell ref="A1:Y2"/>
    <mergeCell ref="A3:X3"/>
    <mergeCell ref="A19:X19"/>
  </mergeCells>
  <pageMargins left="0.7" right="0.7" top="0.75" bottom="0.75" header="0.3" footer="0.3"/>
  <pageSetup paperSize="9" scale="3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1871029-1481-4F2A-8DD6-E7962813E7DC}">
          <x14:formula1>
            <xm:f>Data!$D$3:$D$7</xm:f>
          </x14:formula1>
          <xm:sqref>B5:B16 G5:G16 L5:L16 Q5:Q16 V5:V16</xm:sqref>
        </x14:dataValidation>
        <x14:dataValidation type="list" allowBlank="1" showInputMessage="1" showErrorMessage="1" xr:uid="{D03B03AF-0C14-4A8C-A542-07D58A7FE367}">
          <x14:formula1>
            <xm:f>Data!$C$3:$C$8</xm:f>
          </x14:formula1>
          <xm:sqref>V21:V37 Q21:Q37 L21:L37 G21:G37 B21:B37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0646-BD78-42D2-85D1-B741763EAEFD}">
  <dimension ref="B2:D8"/>
  <sheetViews>
    <sheetView workbookViewId="0">
      <selection activeCell="D8" sqref="D8"/>
    </sheetView>
  </sheetViews>
  <sheetFormatPr defaultRowHeight="15" x14ac:dyDescent="0.25"/>
  <cols>
    <col min="3" max="3" width="14.5703125" customWidth="1"/>
  </cols>
  <sheetData>
    <row r="2" spans="2:4" x14ac:dyDescent="0.25">
      <c r="C2" s="13" t="s">
        <v>31</v>
      </c>
      <c r="D2" s="13" t="s">
        <v>17</v>
      </c>
    </row>
    <row r="3" spans="2:4" x14ac:dyDescent="0.25">
      <c r="B3" t="s">
        <v>22</v>
      </c>
      <c r="C3" t="s">
        <v>36</v>
      </c>
      <c r="D3" t="s">
        <v>32</v>
      </c>
    </row>
    <row r="4" spans="2:4" x14ac:dyDescent="0.25">
      <c r="C4" t="s">
        <v>24</v>
      </c>
      <c r="D4" t="s">
        <v>33</v>
      </c>
    </row>
    <row r="5" spans="2:4" x14ac:dyDescent="0.25">
      <c r="C5" t="s">
        <v>25</v>
      </c>
      <c r="D5" t="s">
        <v>34</v>
      </c>
    </row>
    <row r="6" spans="2:4" x14ac:dyDescent="0.25">
      <c r="C6" t="s">
        <v>26</v>
      </c>
      <c r="D6" t="s">
        <v>35</v>
      </c>
    </row>
    <row r="7" spans="2:4" x14ac:dyDescent="0.25">
      <c r="C7" t="s">
        <v>27</v>
      </c>
      <c r="D7" t="s">
        <v>37</v>
      </c>
    </row>
    <row r="8" spans="2:4" x14ac:dyDescent="0.25">
      <c r="C8" t="s">
        <v>37</v>
      </c>
    </row>
  </sheetData>
  <sheetProtection algorithmName="SHA-512" hashValue="fTL3kcOE9ow3wad5d8zfyaAzRUj6WB0MfvOG53ReKl06qpjbaB4fJ9YpRKUi3udHBXd95mirkZnrH69XH3V8wA==" saltValue="bL/JgF/Q3VJCXTFq6dMd3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E03F3-D4C5-4F84-9F12-5DF7BBEEB93A}">
  <sheetPr>
    <pageSetUpPr fitToPage="1"/>
  </sheetPr>
  <dimension ref="A1:Y58"/>
  <sheetViews>
    <sheetView topLeftCell="B1" workbookViewId="0">
      <selection activeCell="S30" sqref="S30"/>
    </sheetView>
  </sheetViews>
  <sheetFormatPr defaultColWidth="11.5703125" defaultRowHeight="15" x14ac:dyDescent="0.25"/>
  <cols>
    <col min="2" max="2" width="19.28515625" customWidth="1"/>
    <col min="3" max="3" width="25.7109375" customWidth="1"/>
    <col min="5" max="5" width="4.7109375" customWidth="1"/>
    <col min="7" max="7" width="18.28515625" customWidth="1"/>
    <col min="8" max="8" width="25.7109375" customWidth="1"/>
    <col min="9" max="9" width="14" bestFit="1" customWidth="1"/>
    <col min="10" max="10" width="5.42578125" customWidth="1"/>
    <col min="12" max="12" width="17" customWidth="1"/>
    <col min="13" max="13" width="25.7109375" customWidth="1"/>
    <col min="15" max="15" width="4" customWidth="1"/>
    <col min="17" max="17" width="18.140625" customWidth="1"/>
    <col min="18" max="18" width="25.7109375" customWidth="1"/>
    <col min="20" max="20" width="3.85546875" customWidth="1"/>
    <col min="263" max="263" width="25.7109375" customWidth="1"/>
    <col min="266" max="266" width="25.7109375" customWidth="1"/>
    <col min="267" max="267" width="14" bestFit="1" customWidth="1"/>
    <col min="269" max="269" width="25.7109375" customWidth="1"/>
    <col min="272" max="272" width="25.7109375" customWidth="1"/>
    <col min="275" max="275" width="23.42578125" customWidth="1"/>
    <col min="519" max="519" width="25.7109375" customWidth="1"/>
    <col min="522" max="522" width="25.7109375" customWidth="1"/>
    <col min="523" max="523" width="14" bestFit="1" customWidth="1"/>
    <col min="525" max="525" width="25.7109375" customWidth="1"/>
    <col min="528" max="528" width="25.7109375" customWidth="1"/>
    <col min="531" max="531" width="23.42578125" customWidth="1"/>
    <col min="775" max="775" width="25.7109375" customWidth="1"/>
    <col min="778" max="778" width="25.7109375" customWidth="1"/>
    <col min="779" max="779" width="14" bestFit="1" customWidth="1"/>
    <col min="781" max="781" width="25.7109375" customWidth="1"/>
    <col min="784" max="784" width="25.7109375" customWidth="1"/>
    <col min="787" max="787" width="23.42578125" customWidth="1"/>
    <col min="1031" max="1031" width="25.7109375" customWidth="1"/>
    <col min="1034" max="1034" width="25.7109375" customWidth="1"/>
    <col min="1035" max="1035" width="14" bestFit="1" customWidth="1"/>
    <col min="1037" max="1037" width="25.7109375" customWidth="1"/>
    <col min="1040" max="1040" width="25.7109375" customWidth="1"/>
    <col min="1043" max="1043" width="23.42578125" customWidth="1"/>
    <col min="1287" max="1287" width="25.7109375" customWidth="1"/>
    <col min="1290" max="1290" width="25.7109375" customWidth="1"/>
    <col min="1291" max="1291" width="14" bestFit="1" customWidth="1"/>
    <col min="1293" max="1293" width="25.7109375" customWidth="1"/>
    <col min="1296" max="1296" width="25.7109375" customWidth="1"/>
    <col min="1299" max="1299" width="23.42578125" customWidth="1"/>
    <col min="1543" max="1543" width="25.7109375" customWidth="1"/>
    <col min="1546" max="1546" width="25.7109375" customWidth="1"/>
    <col min="1547" max="1547" width="14" bestFit="1" customWidth="1"/>
    <col min="1549" max="1549" width="25.7109375" customWidth="1"/>
    <col min="1552" max="1552" width="25.7109375" customWidth="1"/>
    <col min="1555" max="1555" width="23.42578125" customWidth="1"/>
    <col min="1799" max="1799" width="25.7109375" customWidth="1"/>
    <col min="1802" max="1802" width="25.7109375" customWidth="1"/>
    <col min="1803" max="1803" width="14" bestFit="1" customWidth="1"/>
    <col min="1805" max="1805" width="25.7109375" customWidth="1"/>
    <col min="1808" max="1808" width="25.7109375" customWidth="1"/>
    <col min="1811" max="1811" width="23.42578125" customWidth="1"/>
    <col min="2055" max="2055" width="25.7109375" customWidth="1"/>
    <col min="2058" max="2058" width="25.7109375" customWidth="1"/>
    <col min="2059" max="2059" width="14" bestFit="1" customWidth="1"/>
    <col min="2061" max="2061" width="25.7109375" customWidth="1"/>
    <col min="2064" max="2064" width="25.7109375" customWidth="1"/>
    <col min="2067" max="2067" width="23.42578125" customWidth="1"/>
    <col min="2311" max="2311" width="25.7109375" customWidth="1"/>
    <col min="2314" max="2314" width="25.7109375" customWidth="1"/>
    <col min="2315" max="2315" width="14" bestFit="1" customWidth="1"/>
    <col min="2317" max="2317" width="25.7109375" customWidth="1"/>
    <col min="2320" max="2320" width="25.7109375" customWidth="1"/>
    <col min="2323" max="2323" width="23.42578125" customWidth="1"/>
    <col min="2567" max="2567" width="25.7109375" customWidth="1"/>
    <col min="2570" max="2570" width="25.7109375" customWidth="1"/>
    <col min="2571" max="2571" width="14" bestFit="1" customWidth="1"/>
    <col min="2573" max="2573" width="25.7109375" customWidth="1"/>
    <col min="2576" max="2576" width="25.7109375" customWidth="1"/>
    <col min="2579" max="2579" width="23.42578125" customWidth="1"/>
    <col min="2823" max="2823" width="25.7109375" customWidth="1"/>
    <col min="2826" max="2826" width="25.7109375" customWidth="1"/>
    <col min="2827" max="2827" width="14" bestFit="1" customWidth="1"/>
    <col min="2829" max="2829" width="25.7109375" customWidth="1"/>
    <col min="2832" max="2832" width="25.7109375" customWidth="1"/>
    <col min="2835" max="2835" width="23.42578125" customWidth="1"/>
    <col min="3079" max="3079" width="25.7109375" customWidth="1"/>
    <col min="3082" max="3082" width="25.7109375" customWidth="1"/>
    <col min="3083" max="3083" width="14" bestFit="1" customWidth="1"/>
    <col min="3085" max="3085" width="25.7109375" customWidth="1"/>
    <col min="3088" max="3088" width="25.7109375" customWidth="1"/>
    <col min="3091" max="3091" width="23.42578125" customWidth="1"/>
    <col min="3335" max="3335" width="25.7109375" customWidth="1"/>
    <col min="3338" max="3338" width="25.7109375" customWidth="1"/>
    <col min="3339" max="3339" width="14" bestFit="1" customWidth="1"/>
    <col min="3341" max="3341" width="25.7109375" customWidth="1"/>
    <col min="3344" max="3344" width="25.7109375" customWidth="1"/>
    <col min="3347" max="3347" width="23.42578125" customWidth="1"/>
    <col min="3591" max="3591" width="25.7109375" customWidth="1"/>
    <col min="3594" max="3594" width="25.7109375" customWidth="1"/>
    <col min="3595" max="3595" width="14" bestFit="1" customWidth="1"/>
    <col min="3597" max="3597" width="25.7109375" customWidth="1"/>
    <col min="3600" max="3600" width="25.7109375" customWidth="1"/>
    <col min="3603" max="3603" width="23.42578125" customWidth="1"/>
    <col min="3847" max="3847" width="25.7109375" customWidth="1"/>
    <col min="3850" max="3850" width="25.7109375" customWidth="1"/>
    <col min="3851" max="3851" width="14" bestFit="1" customWidth="1"/>
    <col min="3853" max="3853" width="25.7109375" customWidth="1"/>
    <col min="3856" max="3856" width="25.7109375" customWidth="1"/>
    <col min="3859" max="3859" width="23.42578125" customWidth="1"/>
    <col min="4103" max="4103" width="25.7109375" customWidth="1"/>
    <col min="4106" max="4106" width="25.7109375" customWidth="1"/>
    <col min="4107" max="4107" width="14" bestFit="1" customWidth="1"/>
    <col min="4109" max="4109" width="25.7109375" customWidth="1"/>
    <col min="4112" max="4112" width="25.7109375" customWidth="1"/>
    <col min="4115" max="4115" width="23.42578125" customWidth="1"/>
    <col min="4359" max="4359" width="25.7109375" customWidth="1"/>
    <col min="4362" max="4362" width="25.7109375" customWidth="1"/>
    <col min="4363" max="4363" width="14" bestFit="1" customWidth="1"/>
    <col min="4365" max="4365" width="25.7109375" customWidth="1"/>
    <col min="4368" max="4368" width="25.7109375" customWidth="1"/>
    <col min="4371" max="4371" width="23.42578125" customWidth="1"/>
    <col min="4615" max="4615" width="25.7109375" customWidth="1"/>
    <col min="4618" max="4618" width="25.7109375" customWidth="1"/>
    <col min="4619" max="4619" width="14" bestFit="1" customWidth="1"/>
    <col min="4621" max="4621" width="25.7109375" customWidth="1"/>
    <col min="4624" max="4624" width="25.7109375" customWidth="1"/>
    <col min="4627" max="4627" width="23.42578125" customWidth="1"/>
    <col min="4871" max="4871" width="25.7109375" customWidth="1"/>
    <col min="4874" max="4874" width="25.7109375" customWidth="1"/>
    <col min="4875" max="4875" width="14" bestFit="1" customWidth="1"/>
    <col min="4877" max="4877" width="25.7109375" customWidth="1"/>
    <col min="4880" max="4880" width="25.7109375" customWidth="1"/>
    <col min="4883" max="4883" width="23.42578125" customWidth="1"/>
    <col min="5127" max="5127" width="25.7109375" customWidth="1"/>
    <col min="5130" max="5130" width="25.7109375" customWidth="1"/>
    <col min="5131" max="5131" width="14" bestFit="1" customWidth="1"/>
    <col min="5133" max="5133" width="25.7109375" customWidth="1"/>
    <col min="5136" max="5136" width="25.7109375" customWidth="1"/>
    <col min="5139" max="5139" width="23.42578125" customWidth="1"/>
    <col min="5383" max="5383" width="25.7109375" customWidth="1"/>
    <col min="5386" max="5386" width="25.7109375" customWidth="1"/>
    <col min="5387" max="5387" width="14" bestFit="1" customWidth="1"/>
    <col min="5389" max="5389" width="25.7109375" customWidth="1"/>
    <col min="5392" max="5392" width="25.7109375" customWidth="1"/>
    <col min="5395" max="5395" width="23.42578125" customWidth="1"/>
    <col min="5639" max="5639" width="25.7109375" customWidth="1"/>
    <col min="5642" max="5642" width="25.7109375" customWidth="1"/>
    <col min="5643" max="5643" width="14" bestFit="1" customWidth="1"/>
    <col min="5645" max="5645" width="25.7109375" customWidth="1"/>
    <col min="5648" max="5648" width="25.7109375" customWidth="1"/>
    <col min="5651" max="5651" width="23.42578125" customWidth="1"/>
    <col min="5895" max="5895" width="25.7109375" customWidth="1"/>
    <col min="5898" max="5898" width="25.7109375" customWidth="1"/>
    <col min="5899" max="5899" width="14" bestFit="1" customWidth="1"/>
    <col min="5901" max="5901" width="25.7109375" customWidth="1"/>
    <col min="5904" max="5904" width="25.7109375" customWidth="1"/>
    <col min="5907" max="5907" width="23.42578125" customWidth="1"/>
    <col min="6151" max="6151" width="25.7109375" customWidth="1"/>
    <col min="6154" max="6154" width="25.7109375" customWidth="1"/>
    <col min="6155" max="6155" width="14" bestFit="1" customWidth="1"/>
    <col min="6157" max="6157" width="25.7109375" customWidth="1"/>
    <col min="6160" max="6160" width="25.7109375" customWidth="1"/>
    <col min="6163" max="6163" width="23.42578125" customWidth="1"/>
    <col min="6407" max="6407" width="25.7109375" customWidth="1"/>
    <col min="6410" max="6410" width="25.7109375" customWidth="1"/>
    <col min="6411" max="6411" width="14" bestFit="1" customWidth="1"/>
    <col min="6413" max="6413" width="25.7109375" customWidth="1"/>
    <col min="6416" max="6416" width="25.7109375" customWidth="1"/>
    <col min="6419" max="6419" width="23.42578125" customWidth="1"/>
    <col min="6663" max="6663" width="25.7109375" customWidth="1"/>
    <col min="6666" max="6666" width="25.7109375" customWidth="1"/>
    <col min="6667" max="6667" width="14" bestFit="1" customWidth="1"/>
    <col min="6669" max="6669" width="25.7109375" customWidth="1"/>
    <col min="6672" max="6672" width="25.7109375" customWidth="1"/>
    <col min="6675" max="6675" width="23.42578125" customWidth="1"/>
    <col min="6919" max="6919" width="25.7109375" customWidth="1"/>
    <col min="6922" max="6922" width="25.7109375" customWidth="1"/>
    <col min="6923" max="6923" width="14" bestFit="1" customWidth="1"/>
    <col min="6925" max="6925" width="25.7109375" customWidth="1"/>
    <col min="6928" max="6928" width="25.7109375" customWidth="1"/>
    <col min="6931" max="6931" width="23.42578125" customWidth="1"/>
    <col min="7175" max="7175" width="25.7109375" customWidth="1"/>
    <col min="7178" max="7178" width="25.7109375" customWidth="1"/>
    <col min="7179" max="7179" width="14" bestFit="1" customWidth="1"/>
    <col min="7181" max="7181" width="25.7109375" customWidth="1"/>
    <col min="7184" max="7184" width="25.7109375" customWidth="1"/>
    <col min="7187" max="7187" width="23.42578125" customWidth="1"/>
    <col min="7431" max="7431" width="25.7109375" customWidth="1"/>
    <col min="7434" max="7434" width="25.7109375" customWidth="1"/>
    <col min="7435" max="7435" width="14" bestFit="1" customWidth="1"/>
    <col min="7437" max="7437" width="25.7109375" customWidth="1"/>
    <col min="7440" max="7440" width="25.7109375" customWidth="1"/>
    <col min="7443" max="7443" width="23.42578125" customWidth="1"/>
    <col min="7687" max="7687" width="25.7109375" customWidth="1"/>
    <col min="7690" max="7690" width="25.7109375" customWidth="1"/>
    <col min="7691" max="7691" width="14" bestFit="1" customWidth="1"/>
    <col min="7693" max="7693" width="25.7109375" customWidth="1"/>
    <col min="7696" max="7696" width="25.7109375" customWidth="1"/>
    <col min="7699" max="7699" width="23.42578125" customWidth="1"/>
    <col min="7943" max="7943" width="25.7109375" customWidth="1"/>
    <col min="7946" max="7946" width="25.7109375" customWidth="1"/>
    <col min="7947" max="7947" width="14" bestFit="1" customWidth="1"/>
    <col min="7949" max="7949" width="25.7109375" customWidth="1"/>
    <col min="7952" max="7952" width="25.7109375" customWidth="1"/>
    <col min="7955" max="7955" width="23.42578125" customWidth="1"/>
    <col min="8199" max="8199" width="25.7109375" customWidth="1"/>
    <col min="8202" max="8202" width="25.7109375" customWidth="1"/>
    <col min="8203" max="8203" width="14" bestFit="1" customWidth="1"/>
    <col min="8205" max="8205" width="25.7109375" customWidth="1"/>
    <col min="8208" max="8208" width="25.7109375" customWidth="1"/>
    <col min="8211" max="8211" width="23.42578125" customWidth="1"/>
    <col min="8455" max="8455" width="25.7109375" customWidth="1"/>
    <col min="8458" max="8458" width="25.7109375" customWidth="1"/>
    <col min="8459" max="8459" width="14" bestFit="1" customWidth="1"/>
    <col min="8461" max="8461" width="25.7109375" customWidth="1"/>
    <col min="8464" max="8464" width="25.7109375" customWidth="1"/>
    <col min="8467" max="8467" width="23.42578125" customWidth="1"/>
    <col min="8711" max="8711" width="25.7109375" customWidth="1"/>
    <col min="8714" max="8714" width="25.7109375" customWidth="1"/>
    <col min="8715" max="8715" width="14" bestFit="1" customWidth="1"/>
    <col min="8717" max="8717" width="25.7109375" customWidth="1"/>
    <col min="8720" max="8720" width="25.7109375" customWidth="1"/>
    <col min="8723" max="8723" width="23.42578125" customWidth="1"/>
    <col min="8967" max="8967" width="25.7109375" customWidth="1"/>
    <col min="8970" max="8970" width="25.7109375" customWidth="1"/>
    <col min="8971" max="8971" width="14" bestFit="1" customWidth="1"/>
    <col min="8973" max="8973" width="25.7109375" customWidth="1"/>
    <col min="8976" max="8976" width="25.7109375" customWidth="1"/>
    <col min="8979" max="8979" width="23.42578125" customWidth="1"/>
    <col min="9223" max="9223" width="25.7109375" customWidth="1"/>
    <col min="9226" max="9226" width="25.7109375" customWidth="1"/>
    <col min="9227" max="9227" width="14" bestFit="1" customWidth="1"/>
    <col min="9229" max="9229" width="25.7109375" customWidth="1"/>
    <col min="9232" max="9232" width="25.7109375" customWidth="1"/>
    <col min="9235" max="9235" width="23.42578125" customWidth="1"/>
    <col min="9479" max="9479" width="25.7109375" customWidth="1"/>
    <col min="9482" max="9482" width="25.7109375" customWidth="1"/>
    <col min="9483" max="9483" width="14" bestFit="1" customWidth="1"/>
    <col min="9485" max="9485" width="25.7109375" customWidth="1"/>
    <col min="9488" max="9488" width="25.7109375" customWidth="1"/>
    <col min="9491" max="9491" width="23.42578125" customWidth="1"/>
    <col min="9735" max="9735" width="25.7109375" customWidth="1"/>
    <col min="9738" max="9738" width="25.7109375" customWidth="1"/>
    <col min="9739" max="9739" width="14" bestFit="1" customWidth="1"/>
    <col min="9741" max="9741" width="25.7109375" customWidth="1"/>
    <col min="9744" max="9744" width="25.7109375" customWidth="1"/>
    <col min="9747" max="9747" width="23.42578125" customWidth="1"/>
    <col min="9991" max="9991" width="25.7109375" customWidth="1"/>
    <col min="9994" max="9994" width="25.7109375" customWidth="1"/>
    <col min="9995" max="9995" width="14" bestFit="1" customWidth="1"/>
    <col min="9997" max="9997" width="25.7109375" customWidth="1"/>
    <col min="10000" max="10000" width="25.7109375" customWidth="1"/>
    <col min="10003" max="10003" width="23.42578125" customWidth="1"/>
    <col min="10247" max="10247" width="25.7109375" customWidth="1"/>
    <col min="10250" max="10250" width="25.7109375" customWidth="1"/>
    <col min="10251" max="10251" width="14" bestFit="1" customWidth="1"/>
    <col min="10253" max="10253" width="25.7109375" customWidth="1"/>
    <col min="10256" max="10256" width="25.7109375" customWidth="1"/>
    <col min="10259" max="10259" width="23.42578125" customWidth="1"/>
    <col min="10503" max="10503" width="25.7109375" customWidth="1"/>
    <col min="10506" max="10506" width="25.7109375" customWidth="1"/>
    <col min="10507" max="10507" width="14" bestFit="1" customWidth="1"/>
    <col min="10509" max="10509" width="25.7109375" customWidth="1"/>
    <col min="10512" max="10512" width="25.7109375" customWidth="1"/>
    <col min="10515" max="10515" width="23.42578125" customWidth="1"/>
    <col min="10759" max="10759" width="25.7109375" customWidth="1"/>
    <col min="10762" max="10762" width="25.7109375" customWidth="1"/>
    <col min="10763" max="10763" width="14" bestFit="1" customWidth="1"/>
    <col min="10765" max="10765" width="25.7109375" customWidth="1"/>
    <col min="10768" max="10768" width="25.7109375" customWidth="1"/>
    <col min="10771" max="10771" width="23.42578125" customWidth="1"/>
    <col min="11015" max="11015" width="25.7109375" customWidth="1"/>
    <col min="11018" max="11018" width="25.7109375" customWidth="1"/>
    <col min="11019" max="11019" width="14" bestFit="1" customWidth="1"/>
    <col min="11021" max="11021" width="25.7109375" customWidth="1"/>
    <col min="11024" max="11024" width="25.7109375" customWidth="1"/>
    <col min="11027" max="11027" width="23.42578125" customWidth="1"/>
    <col min="11271" max="11271" width="25.7109375" customWidth="1"/>
    <col min="11274" max="11274" width="25.7109375" customWidth="1"/>
    <col min="11275" max="11275" width="14" bestFit="1" customWidth="1"/>
    <col min="11277" max="11277" width="25.7109375" customWidth="1"/>
    <col min="11280" max="11280" width="25.7109375" customWidth="1"/>
    <col min="11283" max="11283" width="23.42578125" customWidth="1"/>
    <col min="11527" max="11527" width="25.7109375" customWidth="1"/>
    <col min="11530" max="11530" width="25.7109375" customWidth="1"/>
    <col min="11531" max="11531" width="14" bestFit="1" customWidth="1"/>
    <col min="11533" max="11533" width="25.7109375" customWidth="1"/>
    <col min="11536" max="11536" width="25.7109375" customWidth="1"/>
    <col min="11539" max="11539" width="23.42578125" customWidth="1"/>
    <col min="11783" max="11783" width="25.7109375" customWidth="1"/>
    <col min="11786" max="11786" width="25.7109375" customWidth="1"/>
    <col min="11787" max="11787" width="14" bestFit="1" customWidth="1"/>
    <col min="11789" max="11789" width="25.7109375" customWidth="1"/>
    <col min="11792" max="11792" width="25.7109375" customWidth="1"/>
    <col min="11795" max="11795" width="23.42578125" customWidth="1"/>
    <col min="12039" max="12039" width="25.7109375" customWidth="1"/>
    <col min="12042" max="12042" width="25.7109375" customWidth="1"/>
    <col min="12043" max="12043" width="14" bestFit="1" customWidth="1"/>
    <col min="12045" max="12045" width="25.7109375" customWidth="1"/>
    <col min="12048" max="12048" width="25.7109375" customWidth="1"/>
    <col min="12051" max="12051" width="23.42578125" customWidth="1"/>
    <col min="12295" max="12295" width="25.7109375" customWidth="1"/>
    <col min="12298" max="12298" width="25.7109375" customWidth="1"/>
    <col min="12299" max="12299" width="14" bestFit="1" customWidth="1"/>
    <col min="12301" max="12301" width="25.7109375" customWidth="1"/>
    <col min="12304" max="12304" width="25.7109375" customWidth="1"/>
    <col min="12307" max="12307" width="23.42578125" customWidth="1"/>
    <col min="12551" max="12551" width="25.7109375" customWidth="1"/>
    <col min="12554" max="12554" width="25.7109375" customWidth="1"/>
    <col min="12555" max="12555" width="14" bestFit="1" customWidth="1"/>
    <col min="12557" max="12557" width="25.7109375" customWidth="1"/>
    <col min="12560" max="12560" width="25.7109375" customWidth="1"/>
    <col min="12563" max="12563" width="23.42578125" customWidth="1"/>
    <col min="12807" max="12807" width="25.7109375" customWidth="1"/>
    <col min="12810" max="12810" width="25.7109375" customWidth="1"/>
    <col min="12811" max="12811" width="14" bestFit="1" customWidth="1"/>
    <col min="12813" max="12813" width="25.7109375" customWidth="1"/>
    <col min="12816" max="12816" width="25.7109375" customWidth="1"/>
    <col min="12819" max="12819" width="23.42578125" customWidth="1"/>
    <col min="13063" max="13063" width="25.7109375" customWidth="1"/>
    <col min="13066" max="13066" width="25.7109375" customWidth="1"/>
    <col min="13067" max="13067" width="14" bestFit="1" customWidth="1"/>
    <col min="13069" max="13069" width="25.7109375" customWidth="1"/>
    <col min="13072" max="13072" width="25.7109375" customWidth="1"/>
    <col min="13075" max="13075" width="23.42578125" customWidth="1"/>
    <col min="13319" max="13319" width="25.7109375" customWidth="1"/>
    <col min="13322" max="13322" width="25.7109375" customWidth="1"/>
    <col min="13323" max="13323" width="14" bestFit="1" customWidth="1"/>
    <col min="13325" max="13325" width="25.7109375" customWidth="1"/>
    <col min="13328" max="13328" width="25.7109375" customWidth="1"/>
    <col min="13331" max="13331" width="23.42578125" customWidth="1"/>
    <col min="13575" max="13575" width="25.7109375" customWidth="1"/>
    <col min="13578" max="13578" width="25.7109375" customWidth="1"/>
    <col min="13579" max="13579" width="14" bestFit="1" customWidth="1"/>
    <col min="13581" max="13581" width="25.7109375" customWidth="1"/>
    <col min="13584" max="13584" width="25.7109375" customWidth="1"/>
    <col min="13587" max="13587" width="23.42578125" customWidth="1"/>
    <col min="13831" max="13831" width="25.7109375" customWidth="1"/>
    <col min="13834" max="13834" width="25.7109375" customWidth="1"/>
    <col min="13835" max="13835" width="14" bestFit="1" customWidth="1"/>
    <col min="13837" max="13837" width="25.7109375" customWidth="1"/>
    <col min="13840" max="13840" width="25.7109375" customWidth="1"/>
    <col min="13843" max="13843" width="23.42578125" customWidth="1"/>
    <col min="14087" max="14087" width="25.7109375" customWidth="1"/>
    <col min="14090" max="14090" width="25.7109375" customWidth="1"/>
    <col min="14091" max="14091" width="14" bestFit="1" customWidth="1"/>
    <col min="14093" max="14093" width="25.7109375" customWidth="1"/>
    <col min="14096" max="14096" width="25.7109375" customWidth="1"/>
    <col min="14099" max="14099" width="23.42578125" customWidth="1"/>
    <col min="14343" max="14343" width="25.7109375" customWidth="1"/>
    <col min="14346" max="14346" width="25.7109375" customWidth="1"/>
    <col min="14347" max="14347" width="14" bestFit="1" customWidth="1"/>
    <col min="14349" max="14349" width="25.7109375" customWidth="1"/>
    <col min="14352" max="14352" width="25.7109375" customWidth="1"/>
    <col min="14355" max="14355" width="23.42578125" customWidth="1"/>
    <col min="14599" max="14599" width="25.7109375" customWidth="1"/>
    <col min="14602" max="14602" width="25.7109375" customWidth="1"/>
    <col min="14603" max="14603" width="14" bestFit="1" customWidth="1"/>
    <col min="14605" max="14605" width="25.7109375" customWidth="1"/>
    <col min="14608" max="14608" width="25.7109375" customWidth="1"/>
    <col min="14611" max="14611" width="23.42578125" customWidth="1"/>
    <col min="14855" max="14855" width="25.7109375" customWidth="1"/>
    <col min="14858" max="14858" width="25.7109375" customWidth="1"/>
    <col min="14859" max="14859" width="14" bestFit="1" customWidth="1"/>
    <col min="14861" max="14861" width="25.7109375" customWidth="1"/>
    <col min="14864" max="14864" width="25.7109375" customWidth="1"/>
    <col min="14867" max="14867" width="23.42578125" customWidth="1"/>
    <col min="15111" max="15111" width="25.7109375" customWidth="1"/>
    <col min="15114" max="15114" width="25.7109375" customWidth="1"/>
    <col min="15115" max="15115" width="14" bestFit="1" customWidth="1"/>
    <col min="15117" max="15117" width="25.7109375" customWidth="1"/>
    <col min="15120" max="15120" width="25.7109375" customWidth="1"/>
    <col min="15123" max="15123" width="23.42578125" customWidth="1"/>
    <col min="15367" max="15367" width="25.7109375" customWidth="1"/>
    <col min="15370" max="15370" width="25.7109375" customWidth="1"/>
    <col min="15371" max="15371" width="14" bestFit="1" customWidth="1"/>
    <col min="15373" max="15373" width="25.7109375" customWidth="1"/>
    <col min="15376" max="15376" width="25.7109375" customWidth="1"/>
    <col min="15379" max="15379" width="23.42578125" customWidth="1"/>
    <col min="15623" max="15623" width="25.7109375" customWidth="1"/>
    <col min="15626" max="15626" width="25.7109375" customWidth="1"/>
    <col min="15627" max="15627" width="14" bestFit="1" customWidth="1"/>
    <col min="15629" max="15629" width="25.7109375" customWidth="1"/>
    <col min="15632" max="15632" width="25.7109375" customWidth="1"/>
    <col min="15635" max="15635" width="23.42578125" customWidth="1"/>
    <col min="15879" max="15879" width="25.7109375" customWidth="1"/>
    <col min="15882" max="15882" width="25.7109375" customWidth="1"/>
    <col min="15883" max="15883" width="14" bestFit="1" customWidth="1"/>
    <col min="15885" max="15885" width="25.7109375" customWidth="1"/>
    <col min="15888" max="15888" width="25.7109375" customWidth="1"/>
    <col min="15891" max="15891" width="23.42578125" customWidth="1"/>
    <col min="16135" max="16135" width="25.7109375" customWidth="1"/>
    <col min="16138" max="16138" width="25.7109375" customWidth="1"/>
    <col min="16139" max="16139" width="14" bestFit="1" customWidth="1"/>
    <col min="16141" max="16141" width="25.7109375" customWidth="1"/>
    <col min="16144" max="16144" width="25.7109375" customWidth="1"/>
    <col min="16147" max="16147" width="23.42578125" customWidth="1"/>
  </cols>
  <sheetData>
    <row r="1" spans="1:25" ht="15" customHeight="1" x14ac:dyDescent="0.25">
      <c r="A1" s="68" t="s">
        <v>47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5" ht="1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5" ht="28.5" customHeight="1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5" ht="63" x14ac:dyDescent="0.25">
      <c r="A4" s="73" t="s">
        <v>75</v>
      </c>
      <c r="B4" s="24" t="s">
        <v>30</v>
      </c>
      <c r="C4" s="23" t="s">
        <v>16</v>
      </c>
      <c r="D4" s="25" t="s">
        <v>51</v>
      </c>
      <c r="E4" s="23"/>
      <c r="F4" s="73" t="s">
        <v>76</v>
      </c>
      <c r="G4" s="24" t="s">
        <v>30</v>
      </c>
      <c r="H4" s="23" t="s">
        <v>16</v>
      </c>
      <c r="I4" s="25" t="s">
        <v>51</v>
      </c>
      <c r="J4" s="23"/>
      <c r="K4" s="73" t="s">
        <v>77</v>
      </c>
      <c r="L4" s="24" t="s">
        <v>30</v>
      </c>
      <c r="M4" s="23" t="s">
        <v>16</v>
      </c>
      <c r="N4" s="25" t="s">
        <v>51</v>
      </c>
      <c r="O4" s="23"/>
      <c r="P4" s="73" t="s">
        <v>78</v>
      </c>
      <c r="Q4" s="24" t="s">
        <v>30</v>
      </c>
      <c r="R4" s="23" t="s">
        <v>16</v>
      </c>
      <c r="S4" s="25" t="s">
        <v>51</v>
      </c>
      <c r="T4" s="23"/>
      <c r="X4" t="s">
        <v>1</v>
      </c>
      <c r="Y4" t="s">
        <v>1</v>
      </c>
    </row>
    <row r="5" spans="1:25" ht="15.75" x14ac:dyDescent="0.25">
      <c r="A5" s="45" t="s">
        <v>1</v>
      </c>
      <c r="B5" s="45"/>
      <c r="C5" s="45"/>
      <c r="D5" s="46">
        <v>0</v>
      </c>
      <c r="E5" s="26"/>
      <c r="F5" s="45"/>
      <c r="G5" s="45"/>
      <c r="H5" s="45"/>
      <c r="I5" s="46">
        <v>0</v>
      </c>
      <c r="J5" s="26"/>
      <c r="K5" s="45"/>
      <c r="L5" s="45"/>
      <c r="M5" s="45"/>
      <c r="N5" s="46">
        <v>0</v>
      </c>
      <c r="O5" s="26"/>
      <c r="P5" s="45"/>
      <c r="Q5" s="45"/>
      <c r="R5" s="45" t="s">
        <v>1</v>
      </c>
      <c r="S5" s="46">
        <v>0</v>
      </c>
      <c r="T5" s="26"/>
      <c r="U5" s="5"/>
      <c r="X5" s="6" t="s">
        <v>1</v>
      </c>
      <c r="Y5" t="s">
        <v>1</v>
      </c>
    </row>
    <row r="6" spans="1:25" ht="15.75" x14ac:dyDescent="0.25">
      <c r="A6" s="45"/>
      <c r="B6" s="45"/>
      <c r="C6" s="45"/>
      <c r="D6" s="46">
        <v>0</v>
      </c>
      <c r="E6" s="26"/>
      <c r="F6" s="45"/>
      <c r="G6" s="45"/>
      <c r="H6" s="45"/>
      <c r="I6" s="46">
        <v>0</v>
      </c>
      <c r="J6" s="26"/>
      <c r="K6" s="45"/>
      <c r="L6" s="45"/>
      <c r="M6" s="45"/>
      <c r="N6" s="46">
        <v>0</v>
      </c>
      <c r="O6" s="26"/>
      <c r="P6" s="45"/>
      <c r="Q6" s="45"/>
      <c r="R6" s="45"/>
      <c r="S6" s="46">
        <v>0</v>
      </c>
      <c r="T6" s="26"/>
      <c r="U6" s="5"/>
      <c r="W6" t="s">
        <v>1</v>
      </c>
      <c r="X6" s="6" t="s">
        <v>14</v>
      </c>
      <c r="Y6" s="7" t="s">
        <v>1</v>
      </c>
    </row>
    <row r="7" spans="1:25" ht="15.75" x14ac:dyDescent="0.25">
      <c r="A7" s="45"/>
      <c r="B7" s="45"/>
      <c r="C7" s="45"/>
      <c r="D7" s="46">
        <v>0</v>
      </c>
      <c r="E7" s="26"/>
      <c r="F7" s="45"/>
      <c r="G7" s="45"/>
      <c r="H7" s="45"/>
      <c r="I7" s="46">
        <v>0</v>
      </c>
      <c r="J7" s="26"/>
      <c r="K7" s="45"/>
      <c r="L7" s="45"/>
      <c r="M7" s="45"/>
      <c r="N7" s="46">
        <v>0</v>
      </c>
      <c r="O7" s="26"/>
      <c r="P7" s="45"/>
      <c r="Q7" s="45"/>
      <c r="R7" s="45"/>
      <c r="S7" s="46">
        <v>0</v>
      </c>
      <c r="T7" s="26"/>
      <c r="U7" s="5"/>
    </row>
    <row r="8" spans="1:25" ht="15.75" x14ac:dyDescent="0.25">
      <c r="A8" s="45"/>
      <c r="B8" s="45"/>
      <c r="C8" s="45"/>
      <c r="D8" s="46">
        <v>0</v>
      </c>
      <c r="E8" s="26"/>
      <c r="F8" s="45"/>
      <c r="G8" s="45"/>
      <c r="H8" s="45"/>
      <c r="I8" s="46">
        <v>0</v>
      </c>
      <c r="J8" s="26"/>
      <c r="K8" s="45"/>
      <c r="L8" s="45"/>
      <c r="M8" s="45"/>
      <c r="N8" s="46">
        <v>0</v>
      </c>
      <c r="O8" s="26"/>
      <c r="P8" s="45"/>
      <c r="Q8" s="45"/>
      <c r="R8" s="45"/>
      <c r="S8" s="46">
        <v>0</v>
      </c>
      <c r="T8" s="26"/>
      <c r="U8" s="5"/>
    </row>
    <row r="9" spans="1:25" ht="15.75" x14ac:dyDescent="0.25">
      <c r="A9" s="45"/>
      <c r="B9" s="45"/>
      <c r="C9" s="45"/>
      <c r="D9" s="46">
        <v>0</v>
      </c>
      <c r="E9" s="26"/>
      <c r="F9" s="45"/>
      <c r="G9" s="45"/>
      <c r="H9" s="45"/>
      <c r="I9" s="46">
        <v>0</v>
      </c>
      <c r="J9" s="26"/>
      <c r="K9" s="45"/>
      <c r="L9" s="45"/>
      <c r="M9" s="45"/>
      <c r="N9" s="46">
        <v>0</v>
      </c>
      <c r="O9" s="26"/>
      <c r="P9" s="45"/>
      <c r="Q9" s="45"/>
      <c r="R9" s="45"/>
      <c r="S9" s="46">
        <v>0</v>
      </c>
      <c r="T9" s="26"/>
      <c r="U9" s="5"/>
    </row>
    <row r="10" spans="1:25" ht="15.75" x14ac:dyDescent="0.25">
      <c r="A10" s="45"/>
      <c r="B10" s="45"/>
      <c r="C10" s="45"/>
      <c r="D10" s="46">
        <v>0</v>
      </c>
      <c r="E10" s="26"/>
      <c r="F10" s="45"/>
      <c r="G10" s="45"/>
      <c r="H10" s="45"/>
      <c r="I10" s="46">
        <v>0</v>
      </c>
      <c r="J10" s="26"/>
      <c r="K10" s="45"/>
      <c r="L10" s="45"/>
      <c r="M10" s="45"/>
      <c r="N10" s="46">
        <v>0</v>
      </c>
      <c r="O10" s="26"/>
      <c r="P10" s="45"/>
      <c r="Q10" s="45"/>
      <c r="R10" s="45"/>
      <c r="S10" s="46">
        <v>0</v>
      </c>
      <c r="T10" s="26"/>
      <c r="U10" s="5"/>
    </row>
    <row r="11" spans="1:25" ht="15.75" x14ac:dyDescent="0.25">
      <c r="A11" s="45"/>
      <c r="B11" s="45"/>
      <c r="C11" s="45"/>
      <c r="D11" s="46">
        <v>0</v>
      </c>
      <c r="E11" s="26"/>
      <c r="F11" s="45"/>
      <c r="G11" s="45"/>
      <c r="H11" s="45"/>
      <c r="I11" s="46">
        <v>0</v>
      </c>
      <c r="J11" s="26"/>
      <c r="K11" s="45"/>
      <c r="L11" s="45"/>
      <c r="M11" s="45"/>
      <c r="N11" s="46">
        <v>0</v>
      </c>
      <c r="O11" s="26"/>
      <c r="P11" s="45"/>
      <c r="Q11" s="45"/>
      <c r="R11" s="45"/>
      <c r="S11" s="46">
        <v>0</v>
      </c>
      <c r="T11" s="26"/>
      <c r="U11" s="5"/>
    </row>
    <row r="12" spans="1:25" ht="15.75" x14ac:dyDescent="0.25">
      <c r="A12" s="45"/>
      <c r="B12" s="45"/>
      <c r="C12" s="45"/>
      <c r="D12" s="46">
        <v>0</v>
      </c>
      <c r="E12" s="26"/>
      <c r="F12" s="45"/>
      <c r="G12" s="45"/>
      <c r="H12" s="45"/>
      <c r="I12" s="46">
        <v>0</v>
      </c>
      <c r="J12" s="26"/>
      <c r="K12" s="45"/>
      <c r="L12" s="45"/>
      <c r="M12" s="45"/>
      <c r="N12" s="46">
        <v>0</v>
      </c>
      <c r="O12" s="26"/>
      <c r="P12" s="45"/>
      <c r="Q12" s="45"/>
      <c r="R12" s="45"/>
      <c r="S12" s="46">
        <v>0</v>
      </c>
      <c r="T12" s="26"/>
      <c r="U12" s="5"/>
    </row>
    <row r="13" spans="1:25" ht="15.75" x14ac:dyDescent="0.25">
      <c r="A13" s="45"/>
      <c r="B13" s="45"/>
      <c r="C13" s="45"/>
      <c r="D13" s="46">
        <v>0</v>
      </c>
      <c r="E13" s="26"/>
      <c r="F13" s="45"/>
      <c r="G13" s="45"/>
      <c r="H13" s="45"/>
      <c r="I13" s="46">
        <v>0</v>
      </c>
      <c r="J13" s="26"/>
      <c r="K13" s="45"/>
      <c r="L13" s="45"/>
      <c r="M13" s="45"/>
      <c r="N13" s="46">
        <v>0</v>
      </c>
      <c r="O13" s="26"/>
      <c r="P13" s="45"/>
      <c r="Q13" s="45"/>
      <c r="R13" s="45"/>
      <c r="S13" s="46">
        <v>0</v>
      </c>
      <c r="T13" s="26"/>
      <c r="U13" s="5"/>
    </row>
    <row r="14" spans="1:25" ht="15.75" x14ac:dyDescent="0.25">
      <c r="A14" s="45"/>
      <c r="B14" s="45"/>
      <c r="C14" s="47"/>
      <c r="D14" s="46">
        <v>0</v>
      </c>
      <c r="E14" s="26"/>
      <c r="F14" s="45"/>
      <c r="G14" s="45"/>
      <c r="H14" s="47"/>
      <c r="I14" s="46">
        <v>0</v>
      </c>
      <c r="J14" s="26"/>
      <c r="K14" s="45"/>
      <c r="L14" s="45"/>
      <c r="M14" s="48"/>
      <c r="N14" s="46">
        <v>0</v>
      </c>
      <c r="O14" s="26"/>
      <c r="P14" s="45"/>
      <c r="Q14" s="45"/>
      <c r="R14" s="48"/>
      <c r="S14" s="46">
        <v>0</v>
      </c>
      <c r="T14" s="26"/>
      <c r="U14" s="5"/>
    </row>
    <row r="15" spans="1:25" ht="15.75" x14ac:dyDescent="0.25">
      <c r="A15" s="45"/>
      <c r="B15" s="45"/>
      <c r="C15" s="45"/>
      <c r="D15" s="46">
        <v>0</v>
      </c>
      <c r="E15" s="26"/>
      <c r="F15" s="45"/>
      <c r="G15" s="45"/>
      <c r="H15" s="45"/>
      <c r="I15" s="46">
        <v>0</v>
      </c>
      <c r="J15" s="26"/>
      <c r="K15" s="45"/>
      <c r="L15" s="45"/>
      <c r="M15" s="45"/>
      <c r="N15" s="46">
        <v>0</v>
      </c>
      <c r="O15" s="26"/>
      <c r="P15" s="45"/>
      <c r="Q15" s="45"/>
      <c r="R15" s="45" t="s">
        <v>1</v>
      </c>
      <c r="S15" s="46">
        <v>0</v>
      </c>
      <c r="T15" s="26"/>
      <c r="U15" s="5"/>
    </row>
    <row r="16" spans="1:25" ht="15.75" x14ac:dyDescent="0.25">
      <c r="A16" s="45"/>
      <c r="B16" s="45"/>
      <c r="C16" s="45"/>
      <c r="D16" s="46">
        <v>0</v>
      </c>
      <c r="E16" s="26"/>
      <c r="F16" s="45"/>
      <c r="G16" s="45"/>
      <c r="H16" s="45"/>
      <c r="I16" s="46">
        <v>0</v>
      </c>
      <c r="J16" s="26"/>
      <c r="K16" s="45"/>
      <c r="L16" s="45"/>
      <c r="M16" s="45"/>
      <c r="N16" s="46">
        <v>0</v>
      </c>
      <c r="O16" s="26"/>
      <c r="P16" s="45"/>
      <c r="Q16" s="45"/>
      <c r="R16" s="45"/>
      <c r="S16" s="46">
        <v>0</v>
      </c>
      <c r="T16" s="26"/>
      <c r="U16" s="5"/>
    </row>
    <row r="17" spans="1:22" ht="15.75" x14ac:dyDescent="0.25">
      <c r="A17" s="27"/>
      <c r="B17" s="27"/>
      <c r="C17" s="27"/>
      <c r="D17" s="28">
        <f>SUM(D5:D16)</f>
        <v>0</v>
      </c>
      <c r="E17" s="28"/>
      <c r="F17" s="27"/>
      <c r="G17" s="27"/>
      <c r="H17" s="27"/>
      <c r="I17" s="28">
        <f>SUM(I5:I16)</f>
        <v>0</v>
      </c>
      <c r="J17" s="28"/>
      <c r="K17" s="29"/>
      <c r="L17" s="29"/>
      <c r="M17" s="29"/>
      <c r="N17" s="28">
        <f>SUM(N5:N16)</f>
        <v>0</v>
      </c>
      <c r="O17" s="28"/>
      <c r="P17" s="29" t="s">
        <v>1</v>
      </c>
      <c r="Q17" s="29"/>
      <c r="R17" s="29"/>
      <c r="S17" s="28">
        <f>SUM(S5:S16)</f>
        <v>0</v>
      </c>
      <c r="T17" s="28"/>
      <c r="U17" s="5"/>
    </row>
    <row r="18" spans="1:22" ht="15.75" x14ac:dyDescent="0.25">
      <c r="A18" s="31"/>
      <c r="B18" s="31"/>
      <c r="C18" s="31"/>
      <c r="D18" s="32"/>
      <c r="E18" s="32"/>
      <c r="F18" s="33"/>
      <c r="G18" s="33"/>
      <c r="H18" s="31"/>
      <c r="I18" s="32"/>
      <c r="J18" s="32"/>
      <c r="K18" s="31"/>
      <c r="L18" s="31"/>
      <c r="M18" s="31"/>
      <c r="N18" s="32"/>
      <c r="O18" s="32"/>
      <c r="P18" s="34"/>
      <c r="Q18" s="34"/>
      <c r="R18" s="35"/>
      <c r="S18" s="32"/>
      <c r="T18" s="32"/>
    </row>
    <row r="19" spans="1:22" ht="15.75" x14ac:dyDescent="0.25">
      <c r="A19" s="67" t="s">
        <v>10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</row>
    <row r="20" spans="1:22" ht="63" x14ac:dyDescent="0.25">
      <c r="A20" s="71" t="str">
        <f>A4</f>
        <v>Dates
Week  Starting the 7th</v>
      </c>
      <c r="B20" s="71" t="s">
        <v>29</v>
      </c>
      <c r="C20" s="72" t="s">
        <v>16</v>
      </c>
      <c r="D20" s="74" t="str">
        <f>D4</f>
        <v>Cost</v>
      </c>
      <c r="E20" s="36"/>
      <c r="F20" s="71" t="str">
        <f>F4</f>
        <v>Dates
Week  Starting the 14th</v>
      </c>
      <c r="G20" s="71" t="s">
        <v>29</v>
      </c>
      <c r="H20" s="72" t="s">
        <v>16</v>
      </c>
      <c r="I20" s="74" t="str">
        <f>I4</f>
        <v>Cost</v>
      </c>
      <c r="J20" s="36"/>
      <c r="K20" s="71" t="str">
        <f>K4</f>
        <v>Dates
Week  Starting the 21st</v>
      </c>
      <c r="L20" s="71" t="s">
        <v>29</v>
      </c>
      <c r="M20" s="72" t="s">
        <v>16</v>
      </c>
      <c r="N20" s="74" t="str">
        <f>N4</f>
        <v>Cost</v>
      </c>
      <c r="O20" s="36"/>
      <c r="P20" s="71" t="str">
        <f>P4</f>
        <v>Dates
Week  Starting the 28th</v>
      </c>
      <c r="Q20" s="71" t="s">
        <v>29</v>
      </c>
      <c r="R20" s="72" t="s">
        <v>16</v>
      </c>
      <c r="S20" s="74" t="str">
        <f>S4</f>
        <v>Cost</v>
      </c>
      <c r="T20" s="36"/>
    </row>
    <row r="21" spans="1:22" ht="15.75" x14ac:dyDescent="0.25">
      <c r="A21" s="45"/>
      <c r="B21" s="45"/>
      <c r="C21" s="45" t="s">
        <v>1</v>
      </c>
      <c r="D21" s="53">
        <v>0</v>
      </c>
      <c r="E21" s="37"/>
      <c r="F21" s="45"/>
      <c r="G21" s="45"/>
      <c r="H21" s="45" t="s">
        <v>1</v>
      </c>
      <c r="I21" s="53">
        <v>0</v>
      </c>
      <c r="J21" s="38"/>
      <c r="K21" s="45"/>
      <c r="L21" s="45"/>
      <c r="M21" s="45" t="s">
        <v>1</v>
      </c>
      <c r="N21" s="53">
        <v>0</v>
      </c>
      <c r="O21" s="38"/>
      <c r="P21" s="45"/>
      <c r="Q21" s="45"/>
      <c r="R21" s="45" t="s">
        <v>1</v>
      </c>
      <c r="S21" s="53">
        <v>0</v>
      </c>
      <c r="T21" s="38"/>
      <c r="U21" s="1"/>
      <c r="V21" t="s">
        <v>1</v>
      </c>
    </row>
    <row r="22" spans="1:22" ht="15.75" x14ac:dyDescent="0.25">
      <c r="A22" s="45"/>
      <c r="B22" s="45"/>
      <c r="C22" s="45"/>
      <c r="D22" s="53">
        <v>0</v>
      </c>
      <c r="E22" s="37"/>
      <c r="F22" s="45"/>
      <c r="G22" s="45"/>
      <c r="H22" s="45"/>
      <c r="I22" s="53">
        <v>0</v>
      </c>
      <c r="J22" s="38"/>
      <c r="K22" s="45"/>
      <c r="L22" s="45"/>
      <c r="M22" s="45"/>
      <c r="N22" s="54">
        <v>0</v>
      </c>
      <c r="O22" s="38"/>
      <c r="P22" s="45"/>
      <c r="Q22" s="45"/>
      <c r="R22" s="45"/>
      <c r="S22" s="53">
        <v>0</v>
      </c>
      <c r="T22" s="38"/>
      <c r="U22" s="1"/>
    </row>
    <row r="23" spans="1:22" ht="15.75" x14ac:dyDescent="0.25">
      <c r="A23" s="45"/>
      <c r="B23" s="45"/>
      <c r="C23" s="45" t="s">
        <v>1</v>
      </c>
      <c r="D23" s="53">
        <v>0</v>
      </c>
      <c r="E23" s="37"/>
      <c r="F23" s="45"/>
      <c r="G23" s="45"/>
      <c r="H23" s="45" t="s">
        <v>1</v>
      </c>
      <c r="I23" s="53">
        <v>0</v>
      </c>
      <c r="J23" s="37"/>
      <c r="K23" s="45"/>
      <c r="L23" s="45"/>
      <c r="M23" s="45" t="s">
        <v>1</v>
      </c>
      <c r="N23" s="53">
        <v>0</v>
      </c>
      <c r="O23" s="37"/>
      <c r="P23" s="45"/>
      <c r="Q23" s="45"/>
      <c r="R23" s="45" t="s">
        <v>1</v>
      </c>
      <c r="S23" s="53">
        <v>0</v>
      </c>
      <c r="T23" s="37"/>
      <c r="U23" s="5"/>
    </row>
    <row r="24" spans="1:22" ht="15.75" x14ac:dyDescent="0.25">
      <c r="A24" s="45"/>
      <c r="B24" s="45"/>
      <c r="C24" s="45" t="s">
        <v>1</v>
      </c>
      <c r="D24" s="53">
        <v>0</v>
      </c>
      <c r="E24" s="37"/>
      <c r="F24" s="45"/>
      <c r="G24" s="45"/>
      <c r="H24" s="45" t="s">
        <v>1</v>
      </c>
      <c r="I24" s="53">
        <v>0</v>
      </c>
      <c r="J24" s="37"/>
      <c r="K24" s="45"/>
      <c r="L24" s="45"/>
      <c r="M24" s="45" t="s">
        <v>1</v>
      </c>
      <c r="N24" s="53">
        <v>0</v>
      </c>
      <c r="O24" s="37"/>
      <c r="P24" s="45"/>
      <c r="Q24" s="45"/>
      <c r="R24" s="45" t="s">
        <v>1</v>
      </c>
      <c r="S24" s="53">
        <v>0</v>
      </c>
      <c r="T24" s="38"/>
      <c r="U24" s="5"/>
    </row>
    <row r="25" spans="1:22" ht="15.75" x14ac:dyDescent="0.25">
      <c r="A25" s="45" t="s">
        <v>1</v>
      </c>
      <c r="B25" s="45"/>
      <c r="C25" s="45" t="s">
        <v>1</v>
      </c>
      <c r="D25" s="53">
        <v>0</v>
      </c>
      <c r="E25" s="37"/>
      <c r="F25" s="45"/>
      <c r="G25" s="45"/>
      <c r="H25" s="45" t="s">
        <v>1</v>
      </c>
      <c r="I25" s="53">
        <v>0</v>
      </c>
      <c r="J25" s="37"/>
      <c r="K25" s="45"/>
      <c r="L25" s="45"/>
      <c r="M25" s="45" t="s">
        <v>1</v>
      </c>
      <c r="N25" s="54">
        <v>0</v>
      </c>
      <c r="O25" s="38"/>
      <c r="P25" s="45"/>
      <c r="Q25" s="45"/>
      <c r="R25" s="45" t="s">
        <v>1</v>
      </c>
      <c r="S25" s="53">
        <v>0</v>
      </c>
      <c r="T25" s="38"/>
      <c r="U25" s="5"/>
    </row>
    <row r="26" spans="1:22" ht="15.75" x14ac:dyDescent="0.25">
      <c r="A26" s="45"/>
      <c r="B26" s="45"/>
      <c r="C26" s="45" t="s">
        <v>1</v>
      </c>
      <c r="D26" s="53">
        <v>0</v>
      </c>
      <c r="E26" s="37"/>
      <c r="F26" s="45"/>
      <c r="G26" s="45"/>
      <c r="H26" s="45" t="s">
        <v>1</v>
      </c>
      <c r="I26" s="53">
        <v>0</v>
      </c>
      <c r="J26" s="37"/>
      <c r="K26" s="45"/>
      <c r="L26" s="45"/>
      <c r="M26" s="45" t="s">
        <v>1</v>
      </c>
      <c r="N26" s="54">
        <v>0</v>
      </c>
      <c r="O26" s="38"/>
      <c r="P26" s="45"/>
      <c r="Q26" s="45"/>
      <c r="R26" s="45" t="s">
        <v>1</v>
      </c>
      <c r="S26" s="53">
        <v>0</v>
      </c>
      <c r="T26" s="38"/>
      <c r="U26" s="5"/>
    </row>
    <row r="27" spans="1:22" ht="15.75" x14ac:dyDescent="0.25">
      <c r="A27" s="45"/>
      <c r="B27" s="45"/>
      <c r="C27" s="45" t="s">
        <v>1</v>
      </c>
      <c r="D27" s="53">
        <v>0</v>
      </c>
      <c r="E27" s="37"/>
      <c r="F27" s="45"/>
      <c r="G27" s="45"/>
      <c r="H27" s="45" t="s">
        <v>1</v>
      </c>
      <c r="I27" s="53">
        <v>0</v>
      </c>
      <c r="J27" s="37"/>
      <c r="K27" s="45"/>
      <c r="L27" s="45"/>
      <c r="M27" s="45" t="s">
        <v>1</v>
      </c>
      <c r="N27" s="54">
        <v>0</v>
      </c>
      <c r="O27" s="38"/>
      <c r="P27" s="45"/>
      <c r="Q27" s="45"/>
      <c r="R27" s="45" t="s">
        <v>1</v>
      </c>
      <c r="S27" s="53">
        <v>0</v>
      </c>
      <c r="T27" s="38"/>
      <c r="U27" s="5"/>
    </row>
    <row r="28" spans="1:22" ht="15.75" x14ac:dyDescent="0.25">
      <c r="A28" s="45"/>
      <c r="B28" s="45"/>
      <c r="C28" s="45" t="s">
        <v>1</v>
      </c>
      <c r="D28" s="53">
        <v>0</v>
      </c>
      <c r="E28" s="37"/>
      <c r="F28" s="45"/>
      <c r="G28" s="45"/>
      <c r="H28" s="45" t="s">
        <v>1</v>
      </c>
      <c r="I28" s="53">
        <v>0</v>
      </c>
      <c r="J28" s="37"/>
      <c r="K28" s="45"/>
      <c r="L28" s="45"/>
      <c r="M28" s="45" t="s">
        <v>1</v>
      </c>
      <c r="N28" s="54">
        <v>0</v>
      </c>
      <c r="O28" s="38"/>
      <c r="P28" s="45"/>
      <c r="Q28" s="45"/>
      <c r="R28" s="45" t="s">
        <v>1</v>
      </c>
      <c r="S28" s="53">
        <v>0</v>
      </c>
      <c r="T28" s="38"/>
      <c r="U28" s="5"/>
    </row>
    <row r="29" spans="1:22" ht="15.75" x14ac:dyDescent="0.25">
      <c r="A29" s="45"/>
      <c r="B29" s="45"/>
      <c r="C29" s="45" t="s">
        <v>1</v>
      </c>
      <c r="D29" s="53">
        <v>0</v>
      </c>
      <c r="E29" s="37"/>
      <c r="F29" s="45"/>
      <c r="G29" s="45"/>
      <c r="H29" s="48"/>
      <c r="I29" s="53">
        <v>0</v>
      </c>
      <c r="J29" s="37"/>
      <c r="K29" s="45"/>
      <c r="L29" s="45"/>
      <c r="M29" s="45" t="s">
        <v>1</v>
      </c>
      <c r="N29" s="54">
        <v>0</v>
      </c>
      <c r="O29" s="38"/>
      <c r="P29" s="45"/>
      <c r="Q29" s="45"/>
      <c r="R29" s="45" t="s">
        <v>1</v>
      </c>
      <c r="S29" s="53">
        <v>0</v>
      </c>
      <c r="T29" s="38"/>
      <c r="U29" s="5"/>
    </row>
    <row r="30" spans="1:22" ht="15.75" x14ac:dyDescent="0.25">
      <c r="A30" s="45"/>
      <c r="B30" s="45"/>
      <c r="C30" s="45" t="s">
        <v>1</v>
      </c>
      <c r="D30" s="53">
        <v>0</v>
      </c>
      <c r="E30" s="37"/>
      <c r="F30" s="45"/>
      <c r="G30" s="45"/>
      <c r="H30" s="45" t="s">
        <v>1</v>
      </c>
      <c r="I30" s="53">
        <v>0</v>
      </c>
      <c r="J30" s="37"/>
      <c r="K30" s="45"/>
      <c r="L30" s="45"/>
      <c r="M30" s="45" t="s">
        <v>1</v>
      </c>
      <c r="N30" s="54">
        <v>0</v>
      </c>
      <c r="O30" s="38"/>
      <c r="P30" s="45"/>
      <c r="Q30" s="45"/>
      <c r="R30" s="45" t="s">
        <v>1</v>
      </c>
      <c r="S30" s="54">
        <v>0</v>
      </c>
      <c r="T30" s="38"/>
      <c r="U30" s="5"/>
    </row>
    <row r="31" spans="1:22" ht="15.75" x14ac:dyDescent="0.25">
      <c r="A31" s="45"/>
      <c r="B31" s="45"/>
      <c r="C31" s="45" t="s">
        <v>1</v>
      </c>
      <c r="D31" s="53">
        <v>0</v>
      </c>
      <c r="E31" s="37"/>
      <c r="F31" s="45"/>
      <c r="G31" s="45"/>
      <c r="H31" s="45" t="s">
        <v>1</v>
      </c>
      <c r="I31" s="53">
        <v>0</v>
      </c>
      <c r="J31" s="37"/>
      <c r="K31" s="45"/>
      <c r="L31" s="45"/>
      <c r="M31" s="45" t="s">
        <v>1</v>
      </c>
      <c r="N31" s="54">
        <v>0</v>
      </c>
      <c r="O31" s="38"/>
      <c r="P31" s="45"/>
      <c r="Q31" s="45"/>
      <c r="R31" s="45" t="s">
        <v>1</v>
      </c>
      <c r="S31" s="54">
        <v>0</v>
      </c>
      <c r="T31" s="38"/>
      <c r="U31" s="5"/>
    </row>
    <row r="32" spans="1:22" ht="15.75" x14ac:dyDescent="0.25">
      <c r="A32" s="45"/>
      <c r="B32" s="45"/>
      <c r="C32" s="45" t="s">
        <v>1</v>
      </c>
      <c r="D32" s="53">
        <v>0</v>
      </c>
      <c r="E32" s="37"/>
      <c r="F32" s="45"/>
      <c r="G32" s="45"/>
      <c r="H32" s="45"/>
      <c r="I32" s="53">
        <v>0</v>
      </c>
      <c r="J32" s="37"/>
      <c r="K32" s="45"/>
      <c r="L32" s="45"/>
      <c r="M32" s="45" t="s">
        <v>1</v>
      </c>
      <c r="N32" s="54">
        <v>0</v>
      </c>
      <c r="O32" s="38"/>
      <c r="P32" s="45"/>
      <c r="Q32" s="45"/>
      <c r="R32" s="45" t="s">
        <v>1</v>
      </c>
      <c r="S32" s="54">
        <v>0</v>
      </c>
      <c r="T32" s="38"/>
      <c r="U32" s="5"/>
    </row>
    <row r="33" spans="1:23" ht="15.75" x14ac:dyDescent="0.25">
      <c r="A33" s="45"/>
      <c r="B33" s="45"/>
      <c r="C33" s="45" t="s">
        <v>1</v>
      </c>
      <c r="D33" s="53">
        <v>0</v>
      </c>
      <c r="E33" s="37"/>
      <c r="F33" s="45"/>
      <c r="G33" s="45"/>
      <c r="H33" s="45"/>
      <c r="I33" s="53">
        <v>0</v>
      </c>
      <c r="J33" s="37"/>
      <c r="K33" s="45"/>
      <c r="L33" s="45"/>
      <c r="M33" s="45" t="s">
        <v>1</v>
      </c>
      <c r="N33" s="54">
        <v>0</v>
      </c>
      <c r="O33" s="38"/>
      <c r="P33" s="45"/>
      <c r="Q33" s="45"/>
      <c r="R33" s="45" t="s">
        <v>1</v>
      </c>
      <c r="S33" s="54">
        <v>0</v>
      </c>
      <c r="T33" s="38"/>
      <c r="U33" s="5"/>
    </row>
    <row r="34" spans="1:23" ht="15.75" x14ac:dyDescent="0.25">
      <c r="A34" s="45"/>
      <c r="B34" s="45"/>
      <c r="C34" s="45" t="s">
        <v>1</v>
      </c>
      <c r="D34" s="53">
        <v>0</v>
      </c>
      <c r="E34" s="37"/>
      <c r="F34" s="45"/>
      <c r="G34" s="45"/>
      <c r="H34" s="45"/>
      <c r="I34" s="53">
        <v>0</v>
      </c>
      <c r="J34" s="37"/>
      <c r="K34" s="45"/>
      <c r="L34" s="45"/>
      <c r="M34" s="45"/>
      <c r="N34" s="53">
        <v>0</v>
      </c>
      <c r="O34" s="37"/>
      <c r="P34" s="45"/>
      <c r="Q34" s="45"/>
      <c r="R34" s="45" t="s">
        <v>1</v>
      </c>
      <c r="S34" s="54">
        <v>0</v>
      </c>
      <c r="T34" s="38"/>
      <c r="U34" s="5"/>
    </row>
    <row r="35" spans="1:23" ht="15.75" x14ac:dyDescent="0.25">
      <c r="A35" s="45"/>
      <c r="B35" s="45"/>
      <c r="C35" s="45" t="s">
        <v>1</v>
      </c>
      <c r="D35" s="53">
        <v>0</v>
      </c>
      <c r="E35" s="37"/>
      <c r="F35" s="45"/>
      <c r="G35" s="45"/>
      <c r="H35" s="45"/>
      <c r="I35" s="53">
        <v>0</v>
      </c>
      <c r="J35" s="37"/>
      <c r="K35" s="45"/>
      <c r="L35" s="45"/>
      <c r="M35" s="45"/>
      <c r="N35" s="53">
        <v>0</v>
      </c>
      <c r="O35" s="37"/>
      <c r="P35" s="45"/>
      <c r="Q35" s="45"/>
      <c r="R35" s="48" t="s">
        <v>1</v>
      </c>
      <c r="S35" s="53">
        <v>0</v>
      </c>
      <c r="T35" s="37"/>
      <c r="U35" s="5"/>
    </row>
    <row r="36" spans="1:23" ht="15.75" x14ac:dyDescent="0.25">
      <c r="A36" s="45"/>
      <c r="B36" s="45"/>
      <c r="C36" s="45" t="s">
        <v>1</v>
      </c>
      <c r="D36" s="53">
        <v>0</v>
      </c>
      <c r="E36" s="37"/>
      <c r="F36" s="45"/>
      <c r="G36" s="45"/>
      <c r="H36" s="45"/>
      <c r="I36" s="53">
        <v>0</v>
      </c>
      <c r="J36" s="37"/>
      <c r="K36" s="45"/>
      <c r="L36" s="45"/>
      <c r="M36" s="45"/>
      <c r="N36" s="53">
        <v>0</v>
      </c>
      <c r="O36" s="37"/>
      <c r="P36" s="45"/>
      <c r="Q36" s="45"/>
      <c r="R36" s="48"/>
      <c r="S36" s="53">
        <v>0</v>
      </c>
      <c r="T36" s="37"/>
      <c r="U36" s="5"/>
    </row>
    <row r="37" spans="1:23" ht="15.75" x14ac:dyDescent="0.25">
      <c r="A37" s="45"/>
      <c r="B37" s="45"/>
      <c r="C37" s="45"/>
      <c r="D37" s="53">
        <v>0</v>
      </c>
      <c r="E37" s="37"/>
      <c r="F37" s="45"/>
      <c r="G37" s="45"/>
      <c r="H37" s="45"/>
      <c r="I37" s="53">
        <v>0</v>
      </c>
      <c r="J37" s="37"/>
      <c r="K37" s="45"/>
      <c r="L37" s="45"/>
      <c r="M37" s="45"/>
      <c r="N37" s="53">
        <v>0</v>
      </c>
      <c r="O37" s="37"/>
      <c r="P37" s="45"/>
      <c r="Q37" s="45"/>
      <c r="R37" s="48"/>
      <c r="S37" s="53">
        <v>0</v>
      </c>
      <c r="T37" s="37"/>
      <c r="U37" s="5"/>
    </row>
    <row r="38" spans="1:23" ht="15.75" x14ac:dyDescent="0.25">
      <c r="A38" s="39"/>
      <c r="B38" s="39"/>
      <c r="C38" s="39"/>
      <c r="D38" s="40">
        <f>SUM(D21:D37)</f>
        <v>0</v>
      </c>
      <c r="E38" s="40"/>
      <c r="F38" s="40"/>
      <c r="G38" s="40"/>
      <c r="H38" s="40"/>
      <c r="I38" s="40">
        <f>SUM(I21:I37)</f>
        <v>0</v>
      </c>
      <c r="J38" s="40"/>
      <c r="K38" s="40"/>
      <c r="L38" s="40"/>
      <c r="M38" s="40"/>
      <c r="N38" s="40">
        <f>SUM(N21:N37)</f>
        <v>0</v>
      </c>
      <c r="O38" s="40"/>
      <c r="P38" s="40" t="s">
        <v>1</v>
      </c>
      <c r="Q38" s="40"/>
      <c r="R38" s="40"/>
      <c r="S38" s="40">
        <f>SUM(S21:S37)</f>
        <v>0</v>
      </c>
      <c r="T38" s="40"/>
      <c r="U38" s="5"/>
    </row>
    <row r="39" spans="1:23" ht="15.75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</row>
    <row r="40" spans="1:23" ht="15.75" x14ac:dyDescent="0.25">
      <c r="A40" s="35" t="s">
        <v>18</v>
      </c>
      <c r="B40" s="35"/>
      <c r="C40" s="35"/>
      <c r="D40" s="35" t="s">
        <v>1</v>
      </c>
      <c r="E40" s="35"/>
      <c r="F40" s="35" t="s">
        <v>1</v>
      </c>
      <c r="G40" s="35"/>
      <c r="H40" s="35"/>
      <c r="I40" s="41" t="s">
        <v>1</v>
      </c>
      <c r="J40" s="41"/>
      <c r="K40" s="35"/>
      <c r="L40" s="35"/>
      <c r="M40" s="42"/>
      <c r="N40" s="35" t="s">
        <v>1</v>
      </c>
      <c r="O40" s="35"/>
      <c r="P40" s="35"/>
      <c r="Q40" s="35"/>
      <c r="R40" s="35"/>
      <c r="S40" s="35" t="s">
        <v>1</v>
      </c>
      <c r="T40" s="35"/>
      <c r="W40" t="s">
        <v>1</v>
      </c>
    </row>
    <row r="41" spans="1:23" ht="15.75" x14ac:dyDescent="0.25">
      <c r="A41" s="35" t="s">
        <v>1</v>
      </c>
      <c r="B41" s="43" t="s">
        <v>10</v>
      </c>
      <c r="C41" s="35"/>
      <c r="D41" s="35"/>
      <c r="E41" s="35"/>
      <c r="F41" s="35"/>
      <c r="G41" s="35"/>
      <c r="H41" s="35"/>
      <c r="I41" s="35"/>
      <c r="J41" s="35"/>
      <c r="K41" s="35"/>
      <c r="L41" s="43" t="s">
        <v>15</v>
      </c>
      <c r="M41" s="35"/>
      <c r="N41" s="35" t="s">
        <v>1</v>
      </c>
      <c r="O41" s="35"/>
      <c r="P41" s="35"/>
      <c r="Q41" s="35"/>
      <c r="R41" s="35" t="s">
        <v>19</v>
      </c>
      <c r="S41" s="44">
        <f>D38+I38+N38+S38</f>
        <v>0</v>
      </c>
      <c r="T41" s="35"/>
    </row>
    <row r="42" spans="1:23" ht="15.75" x14ac:dyDescent="0.25">
      <c r="A42" s="35"/>
      <c r="B42" s="35" t="s">
        <v>23</v>
      </c>
      <c r="C42" s="44">
        <f>SUMIF(B21:B37,"Bills",D21:D37)+SUMIF(G21:G37,"Bills",I21:I37)+SUMIF(L21:L37,"Bills",N21:N37)+SUMIF(Q21:Q37,"Bills",S21:S37)</f>
        <v>0</v>
      </c>
      <c r="D42" s="35"/>
      <c r="E42" s="35"/>
      <c r="F42" s="35"/>
      <c r="G42" s="35"/>
      <c r="H42" s="35"/>
      <c r="I42" s="35"/>
      <c r="J42" s="35"/>
      <c r="K42" s="35"/>
      <c r="L42" s="35" t="s">
        <v>32</v>
      </c>
      <c r="M42" s="44">
        <f>SUMIF(B5:B16,"Pay",D5:D16)+SUMIF(G5:G16,"Pay",I5:I16)+SUMIF(L5:L16,"Pay",N5:N16)+SUMIF(Q5:Q16,"Pay",S5:S16)</f>
        <v>0</v>
      </c>
      <c r="N42" s="35"/>
      <c r="O42" s="35"/>
      <c r="P42" s="35"/>
      <c r="Q42" s="35"/>
      <c r="R42" s="35"/>
      <c r="S42" s="35"/>
      <c r="T42" s="35"/>
    </row>
    <row r="43" spans="1:23" ht="15.75" x14ac:dyDescent="0.25">
      <c r="A43" s="35"/>
      <c r="B43" s="35" t="s">
        <v>24</v>
      </c>
      <c r="C43" s="44">
        <f>SUMIF(B21:B37,"Fuel",D21:D37)+SUMIF(G21:G37,"Fuel",I21:I37)+SUMIF(L21:L37,"Fuel",N21:N37)+SUMIF(Q21:Q37,"Fuel",S21:S37)</f>
        <v>0</v>
      </c>
      <c r="D43" s="35"/>
      <c r="E43" s="35"/>
      <c r="F43" s="35"/>
      <c r="G43" s="35"/>
      <c r="H43" s="35"/>
      <c r="I43" s="35"/>
      <c r="J43" s="35"/>
      <c r="K43" s="35"/>
      <c r="L43" s="35" t="s">
        <v>33</v>
      </c>
      <c r="M43" s="44">
        <f>SUMIF(B5:B16,"Property Income",D5:D16)+SUMIF(G5:G16,"Property Income",I5:I16)+SUMIF(L5:L16,"Property Income",N5:N16)+SUMIF(Q5:Q16,"Property Income",S5:S16)</f>
        <v>0</v>
      </c>
      <c r="N43" s="35"/>
      <c r="O43" s="35"/>
      <c r="P43" s="35"/>
      <c r="Q43" s="35"/>
      <c r="R43" s="35" t="s">
        <v>20</v>
      </c>
      <c r="S43" s="44">
        <f>D17+I17+N17+S17</f>
        <v>0</v>
      </c>
      <c r="T43" s="35"/>
    </row>
    <row r="44" spans="1:23" ht="15.75" x14ac:dyDescent="0.25">
      <c r="A44" s="35"/>
      <c r="B44" s="35" t="s">
        <v>25</v>
      </c>
      <c r="C44" s="44">
        <f>SUMIF(B21:B37,"Groceries",D21:D37)+SUMIF(G21:G37,"Groceries",I21:I37)+SUMIF(L21:L37,"Groceries",N21:N37)+SUMIF(Q21:Q37,"Groceries",S21:S37)</f>
        <v>0</v>
      </c>
      <c r="D44" s="35"/>
      <c r="E44" s="35"/>
      <c r="F44" s="35"/>
      <c r="G44" s="35"/>
      <c r="H44" s="35"/>
      <c r="I44" s="35"/>
      <c r="J44" s="35"/>
      <c r="K44" s="35"/>
      <c r="L44" s="35" t="s">
        <v>34</v>
      </c>
      <c r="M44" s="44">
        <f>SUMIF(B5:B16,"Shares",D5:D16)+SUMIF(G5:G16,"Shares",I5:I16)+SUMIF(L5:L16,"Shares",N5:N16)+SUMIF(Q5:Q16,"Shares",S5:S16)</f>
        <v>0</v>
      </c>
      <c r="N44" s="35"/>
      <c r="O44" s="35"/>
      <c r="P44" s="35"/>
      <c r="Q44" s="35"/>
      <c r="R44" s="9"/>
      <c r="S44" s="9"/>
      <c r="T44" s="35"/>
    </row>
    <row r="45" spans="1:23" ht="15.75" x14ac:dyDescent="0.25">
      <c r="A45" s="35"/>
      <c r="B45" s="35" t="s">
        <v>26</v>
      </c>
      <c r="C45" s="44">
        <f>SUMIF(B21:B37,"Loans",D21:D37)+SUMIF(G21:G37,"Loans",I21:I37)+SUMIF(L21:L37,"Loans",N21:N37)+SUMIF(Q21:Q37,"Loans",S21:S37)</f>
        <v>0</v>
      </c>
      <c r="D45" s="35"/>
      <c r="E45" s="35"/>
      <c r="F45" s="35"/>
      <c r="G45" s="35"/>
      <c r="H45" s="35"/>
      <c r="I45" s="35"/>
      <c r="J45" s="35"/>
      <c r="K45" s="35"/>
      <c r="L45" s="35" t="s">
        <v>35</v>
      </c>
      <c r="M45" s="44">
        <f>SUMIF(B5:B16,"Business",D5:D16)+SUMIF(G5:G16,"Business",I5:I16)+SUMIF(L5:L16,"Business",N5:N16)+SUMIF(Q5:Q16,"Business",S5:S16)</f>
        <v>0</v>
      </c>
      <c r="N45" s="35"/>
      <c r="O45" s="35"/>
      <c r="P45" s="35"/>
      <c r="Q45" s="35"/>
      <c r="R45" s="9" t="s">
        <v>21</v>
      </c>
      <c r="S45" s="22">
        <f>S43-S41</f>
        <v>0</v>
      </c>
      <c r="T45" s="35"/>
    </row>
    <row r="46" spans="1:23" ht="15.75" x14ac:dyDescent="0.25">
      <c r="A46" s="35"/>
      <c r="B46" s="35" t="s">
        <v>27</v>
      </c>
      <c r="C46" s="44">
        <f>SUMIF(B21:B37,"Entertainment",D21:D37)+SUMIF(G21:G37,"Entertainment",I21:I37)+SUMIF(L21:L37,"Entertainment",N21:N37)+SUMIF(Q21:Q37,"Entertainment",S21:S37)</f>
        <v>0</v>
      </c>
      <c r="D46" s="35"/>
      <c r="E46" s="35" t="s">
        <v>1</v>
      </c>
      <c r="F46" s="35"/>
      <c r="G46" s="35"/>
      <c r="H46" s="35"/>
      <c r="I46" s="35"/>
      <c r="J46" s="35"/>
      <c r="K46" s="35"/>
      <c r="L46" s="35" t="s">
        <v>28</v>
      </c>
      <c r="M46" s="44">
        <f>SUMIF(B5:B16,"Other",D5:D16)+SUMIF(G5:G16,"Other",I5:I16)+SUMIF(L5:L16,"Other",N5:N16)+SUMIF(Q5:Q16,"Other",S5:S16)</f>
        <v>0</v>
      </c>
      <c r="N46" s="35"/>
      <c r="O46" s="35"/>
      <c r="P46" s="35"/>
      <c r="Q46" s="35"/>
      <c r="R46" s="35"/>
      <c r="S46" s="35"/>
      <c r="T46" s="35"/>
    </row>
    <row r="47" spans="1:23" x14ac:dyDescent="0.25">
      <c r="A47" s="9"/>
      <c r="B47" s="9" t="s">
        <v>28</v>
      </c>
      <c r="C47" s="22">
        <f>SUMIF(B21:B37,"Other",D21:D37)+SUMIF(G21:G37,"Other",I21:I37)+SUMIF(L21:L37,"Other",N21:N37)+SUMIF(Q21:Q37,"Other",S21:S37)</f>
        <v>0</v>
      </c>
      <c r="D47" s="9" t="s">
        <v>1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 t="s">
        <v>1</v>
      </c>
      <c r="O49" s="9"/>
      <c r="P49" s="9" t="s">
        <v>1</v>
      </c>
      <c r="Q49" s="9"/>
      <c r="R49" s="9"/>
      <c r="S49" s="9" t="s">
        <v>1</v>
      </c>
      <c r="T49" s="9"/>
    </row>
    <row r="50" spans="1:20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 t="s">
        <v>1</v>
      </c>
      <c r="O50" s="9"/>
      <c r="P50" s="9" t="s">
        <v>1</v>
      </c>
      <c r="Q50" s="9"/>
      <c r="R50" s="9"/>
      <c r="S50" s="9" t="s">
        <v>1</v>
      </c>
      <c r="T50" s="9"/>
    </row>
    <row r="51" spans="1:20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 t="s">
        <v>1</v>
      </c>
      <c r="O51" s="9"/>
      <c r="P51" s="9" t="s">
        <v>1</v>
      </c>
      <c r="Q51" s="9"/>
      <c r="R51" s="9"/>
      <c r="S51" s="9" t="s">
        <v>1</v>
      </c>
      <c r="T51" s="9"/>
    </row>
    <row r="52" spans="1:20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 t="s">
        <v>1</v>
      </c>
      <c r="O52" s="9"/>
      <c r="P52" s="9"/>
      <c r="Q52" s="9"/>
      <c r="R52" s="9"/>
      <c r="S52" s="9"/>
      <c r="T52" s="9"/>
    </row>
    <row r="53" spans="1:20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 t="s">
        <v>1</v>
      </c>
      <c r="O53" s="9"/>
      <c r="P53" s="9" t="s">
        <v>1</v>
      </c>
      <c r="Q53" s="9"/>
      <c r="R53" s="9"/>
      <c r="S53" s="9"/>
      <c r="T53" s="9"/>
    </row>
    <row r="54" spans="1:20" x14ac:dyDescent="0.25">
      <c r="B54" s="9"/>
      <c r="C54" s="9"/>
      <c r="D54" s="9"/>
      <c r="E54" s="9"/>
      <c r="F54" s="9" t="s">
        <v>1</v>
      </c>
      <c r="G54" s="9"/>
      <c r="H54" s="9"/>
      <c r="I54" s="9"/>
      <c r="J54" s="9"/>
      <c r="K54" s="9"/>
      <c r="L54" s="9"/>
      <c r="M54" s="9"/>
      <c r="N54" s="9" t="s">
        <v>1</v>
      </c>
      <c r="O54" s="9"/>
      <c r="P54" s="9" t="s">
        <v>1</v>
      </c>
      <c r="Q54" s="9"/>
      <c r="R54" s="9"/>
      <c r="S54" s="9"/>
      <c r="T54" s="9"/>
    </row>
    <row r="55" spans="1:20" x14ac:dyDescent="0.25">
      <c r="B55" s="9"/>
      <c r="C55" s="9"/>
      <c r="D55" s="9"/>
      <c r="E55" s="9"/>
      <c r="F55" s="9" t="s">
        <v>1</v>
      </c>
      <c r="G55" s="9"/>
      <c r="H55" s="9"/>
      <c r="I55" s="9"/>
      <c r="J55" s="9"/>
      <c r="K55" s="9"/>
      <c r="L55" s="9"/>
      <c r="M55" s="9"/>
      <c r="N55" s="9"/>
      <c r="O55" s="9"/>
      <c r="P55" s="9" t="s">
        <v>1</v>
      </c>
      <c r="Q55" s="9"/>
      <c r="R55" s="9"/>
      <c r="S55" s="9"/>
      <c r="T55" s="9"/>
    </row>
    <row r="56" spans="1:20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 t="s">
        <v>1</v>
      </c>
      <c r="N56" s="9"/>
      <c r="O56" s="9"/>
      <c r="P56" s="9"/>
      <c r="Q56" s="9"/>
      <c r="R56" s="9"/>
      <c r="S56" s="9"/>
      <c r="T56" s="9"/>
    </row>
    <row r="57" spans="1:20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</sheetData>
  <sheetProtection algorithmName="SHA-512" hashValue="q+F+nY9cIRpiAaMVsVsc+JIZWBdIrbkTHcD93DAGee4lkvwxFd9F6yBEZe/MBPHxgnrAB+3bFi6TWbWZ3X8VrA==" saltValue="x/R9IzPUX5+4w3PndegWJg==" spinCount="100000" sheet="1" formatCells="0" formatColumns="0" formatRows="0" insertColumns="0" insertRows="0" insertHyperlinks="0" deleteColumns="0" deleteRows="0" sort="0" autoFilter="0" pivotTables="0"/>
  <protectedRanges>
    <protectedRange sqref="A21:T37" name="Range2"/>
    <protectedRange sqref="A5:T16" name="Range1"/>
  </protectedRanges>
  <mergeCells count="3">
    <mergeCell ref="A3:T3"/>
    <mergeCell ref="A19:T19"/>
    <mergeCell ref="A1:T2"/>
  </mergeCells>
  <pageMargins left="0.7" right="0.7" top="0.75" bottom="0.75" header="0.3" footer="0.3"/>
  <pageSetup paperSize="9" scale="3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2A77470-EB35-4EA4-AA0B-E411134F13A4}">
          <x14:formula1>
            <xm:f>Data!$D$3:$D$7</xm:f>
          </x14:formula1>
          <xm:sqref>B5:B16 G5:G16 L5:L16 Q5:Q16</xm:sqref>
        </x14:dataValidation>
        <x14:dataValidation type="list" allowBlank="1" showInputMessage="1" showErrorMessage="1" xr:uid="{08BA2FFE-7901-4BA0-8712-29CC92A5B534}">
          <x14:formula1>
            <xm:f>Data!$C$3:$C$8</xm:f>
          </x14:formula1>
          <xm:sqref>Q21:Q37 L21:L37 G21:G37 B21:B37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14E76-2E14-4C66-B4F4-3E81906391F2}">
  <sheetPr>
    <pageSetUpPr fitToPage="1"/>
  </sheetPr>
  <dimension ref="A1:Y58"/>
  <sheetViews>
    <sheetView workbookViewId="0">
      <selection activeCell="A4" sqref="A4"/>
    </sheetView>
  </sheetViews>
  <sheetFormatPr defaultColWidth="11.5703125" defaultRowHeight="15" x14ac:dyDescent="0.25"/>
  <cols>
    <col min="2" max="2" width="18.28515625" customWidth="1"/>
    <col min="3" max="3" width="25.7109375" customWidth="1"/>
    <col min="4" max="4" width="14" bestFit="1" customWidth="1"/>
    <col min="5" max="5" width="5.42578125" customWidth="1"/>
    <col min="7" max="7" width="17" customWidth="1"/>
    <col min="8" max="8" width="25.7109375" customWidth="1"/>
    <col min="10" max="10" width="4" customWidth="1"/>
    <col min="12" max="12" width="18.140625" customWidth="1"/>
    <col min="13" max="13" width="25.7109375" customWidth="1"/>
    <col min="15" max="15" width="3.85546875" customWidth="1"/>
    <col min="17" max="17" width="18.28515625" customWidth="1"/>
    <col min="18" max="18" width="23.42578125" customWidth="1"/>
    <col min="20" max="20" width="3.7109375" customWidth="1"/>
    <col min="263" max="263" width="25.7109375" customWidth="1"/>
    <col min="266" max="266" width="25.7109375" customWidth="1"/>
    <col min="267" max="267" width="14" bestFit="1" customWidth="1"/>
    <col min="269" max="269" width="25.7109375" customWidth="1"/>
    <col min="272" max="272" width="25.7109375" customWidth="1"/>
    <col min="275" max="275" width="23.42578125" customWidth="1"/>
    <col min="519" max="519" width="25.7109375" customWidth="1"/>
    <col min="522" max="522" width="25.7109375" customWidth="1"/>
    <col min="523" max="523" width="14" bestFit="1" customWidth="1"/>
    <col min="525" max="525" width="25.7109375" customWidth="1"/>
    <col min="528" max="528" width="25.7109375" customWidth="1"/>
    <col min="531" max="531" width="23.42578125" customWidth="1"/>
    <col min="775" max="775" width="25.7109375" customWidth="1"/>
    <col min="778" max="778" width="25.7109375" customWidth="1"/>
    <col min="779" max="779" width="14" bestFit="1" customWidth="1"/>
    <col min="781" max="781" width="25.7109375" customWidth="1"/>
    <col min="784" max="784" width="25.7109375" customWidth="1"/>
    <col min="787" max="787" width="23.42578125" customWidth="1"/>
    <col min="1031" max="1031" width="25.7109375" customWidth="1"/>
    <col min="1034" max="1034" width="25.7109375" customWidth="1"/>
    <col min="1035" max="1035" width="14" bestFit="1" customWidth="1"/>
    <col min="1037" max="1037" width="25.7109375" customWidth="1"/>
    <col min="1040" max="1040" width="25.7109375" customWidth="1"/>
    <col min="1043" max="1043" width="23.42578125" customWidth="1"/>
    <col min="1287" max="1287" width="25.7109375" customWidth="1"/>
    <col min="1290" max="1290" width="25.7109375" customWidth="1"/>
    <col min="1291" max="1291" width="14" bestFit="1" customWidth="1"/>
    <col min="1293" max="1293" width="25.7109375" customWidth="1"/>
    <col min="1296" max="1296" width="25.7109375" customWidth="1"/>
    <col min="1299" max="1299" width="23.42578125" customWidth="1"/>
    <col min="1543" max="1543" width="25.7109375" customWidth="1"/>
    <col min="1546" max="1546" width="25.7109375" customWidth="1"/>
    <col min="1547" max="1547" width="14" bestFit="1" customWidth="1"/>
    <col min="1549" max="1549" width="25.7109375" customWidth="1"/>
    <col min="1552" max="1552" width="25.7109375" customWidth="1"/>
    <col min="1555" max="1555" width="23.42578125" customWidth="1"/>
    <col min="1799" max="1799" width="25.7109375" customWidth="1"/>
    <col min="1802" max="1802" width="25.7109375" customWidth="1"/>
    <col min="1803" max="1803" width="14" bestFit="1" customWidth="1"/>
    <col min="1805" max="1805" width="25.7109375" customWidth="1"/>
    <col min="1808" max="1808" width="25.7109375" customWidth="1"/>
    <col min="1811" max="1811" width="23.42578125" customWidth="1"/>
    <col min="2055" max="2055" width="25.7109375" customWidth="1"/>
    <col min="2058" max="2058" width="25.7109375" customWidth="1"/>
    <col min="2059" max="2059" width="14" bestFit="1" customWidth="1"/>
    <col min="2061" max="2061" width="25.7109375" customWidth="1"/>
    <col min="2064" max="2064" width="25.7109375" customWidth="1"/>
    <col min="2067" max="2067" width="23.42578125" customWidth="1"/>
    <col min="2311" max="2311" width="25.7109375" customWidth="1"/>
    <col min="2314" max="2314" width="25.7109375" customWidth="1"/>
    <col min="2315" max="2315" width="14" bestFit="1" customWidth="1"/>
    <col min="2317" max="2317" width="25.7109375" customWidth="1"/>
    <col min="2320" max="2320" width="25.7109375" customWidth="1"/>
    <col min="2323" max="2323" width="23.42578125" customWidth="1"/>
    <col min="2567" max="2567" width="25.7109375" customWidth="1"/>
    <col min="2570" max="2570" width="25.7109375" customWidth="1"/>
    <col min="2571" max="2571" width="14" bestFit="1" customWidth="1"/>
    <col min="2573" max="2573" width="25.7109375" customWidth="1"/>
    <col min="2576" max="2576" width="25.7109375" customWidth="1"/>
    <col min="2579" max="2579" width="23.42578125" customWidth="1"/>
    <col min="2823" max="2823" width="25.7109375" customWidth="1"/>
    <col min="2826" max="2826" width="25.7109375" customWidth="1"/>
    <col min="2827" max="2827" width="14" bestFit="1" customWidth="1"/>
    <col min="2829" max="2829" width="25.7109375" customWidth="1"/>
    <col min="2832" max="2832" width="25.7109375" customWidth="1"/>
    <col min="2835" max="2835" width="23.42578125" customWidth="1"/>
    <col min="3079" max="3079" width="25.7109375" customWidth="1"/>
    <col min="3082" max="3082" width="25.7109375" customWidth="1"/>
    <col min="3083" max="3083" width="14" bestFit="1" customWidth="1"/>
    <col min="3085" max="3085" width="25.7109375" customWidth="1"/>
    <col min="3088" max="3088" width="25.7109375" customWidth="1"/>
    <col min="3091" max="3091" width="23.42578125" customWidth="1"/>
    <col min="3335" max="3335" width="25.7109375" customWidth="1"/>
    <col min="3338" max="3338" width="25.7109375" customWidth="1"/>
    <col min="3339" max="3339" width="14" bestFit="1" customWidth="1"/>
    <col min="3341" max="3341" width="25.7109375" customWidth="1"/>
    <col min="3344" max="3344" width="25.7109375" customWidth="1"/>
    <col min="3347" max="3347" width="23.42578125" customWidth="1"/>
    <col min="3591" max="3591" width="25.7109375" customWidth="1"/>
    <col min="3594" max="3594" width="25.7109375" customWidth="1"/>
    <col min="3595" max="3595" width="14" bestFit="1" customWidth="1"/>
    <col min="3597" max="3597" width="25.7109375" customWidth="1"/>
    <col min="3600" max="3600" width="25.7109375" customWidth="1"/>
    <col min="3603" max="3603" width="23.42578125" customWidth="1"/>
    <col min="3847" max="3847" width="25.7109375" customWidth="1"/>
    <col min="3850" max="3850" width="25.7109375" customWidth="1"/>
    <col min="3851" max="3851" width="14" bestFit="1" customWidth="1"/>
    <col min="3853" max="3853" width="25.7109375" customWidth="1"/>
    <col min="3856" max="3856" width="25.7109375" customWidth="1"/>
    <col min="3859" max="3859" width="23.42578125" customWidth="1"/>
    <col min="4103" max="4103" width="25.7109375" customWidth="1"/>
    <col min="4106" max="4106" width="25.7109375" customWidth="1"/>
    <col min="4107" max="4107" width="14" bestFit="1" customWidth="1"/>
    <col min="4109" max="4109" width="25.7109375" customWidth="1"/>
    <col min="4112" max="4112" width="25.7109375" customWidth="1"/>
    <col min="4115" max="4115" width="23.42578125" customWidth="1"/>
    <col min="4359" max="4359" width="25.7109375" customWidth="1"/>
    <col min="4362" max="4362" width="25.7109375" customWidth="1"/>
    <col min="4363" max="4363" width="14" bestFit="1" customWidth="1"/>
    <col min="4365" max="4365" width="25.7109375" customWidth="1"/>
    <col min="4368" max="4368" width="25.7109375" customWidth="1"/>
    <col min="4371" max="4371" width="23.42578125" customWidth="1"/>
    <col min="4615" max="4615" width="25.7109375" customWidth="1"/>
    <col min="4618" max="4618" width="25.7109375" customWidth="1"/>
    <col min="4619" max="4619" width="14" bestFit="1" customWidth="1"/>
    <col min="4621" max="4621" width="25.7109375" customWidth="1"/>
    <col min="4624" max="4624" width="25.7109375" customWidth="1"/>
    <col min="4627" max="4627" width="23.42578125" customWidth="1"/>
    <col min="4871" max="4871" width="25.7109375" customWidth="1"/>
    <col min="4874" max="4874" width="25.7109375" customWidth="1"/>
    <col min="4875" max="4875" width="14" bestFit="1" customWidth="1"/>
    <col min="4877" max="4877" width="25.7109375" customWidth="1"/>
    <col min="4880" max="4880" width="25.7109375" customWidth="1"/>
    <col min="4883" max="4883" width="23.42578125" customWidth="1"/>
    <col min="5127" max="5127" width="25.7109375" customWidth="1"/>
    <col min="5130" max="5130" width="25.7109375" customWidth="1"/>
    <col min="5131" max="5131" width="14" bestFit="1" customWidth="1"/>
    <col min="5133" max="5133" width="25.7109375" customWidth="1"/>
    <col min="5136" max="5136" width="25.7109375" customWidth="1"/>
    <col min="5139" max="5139" width="23.42578125" customWidth="1"/>
    <col min="5383" max="5383" width="25.7109375" customWidth="1"/>
    <col min="5386" max="5386" width="25.7109375" customWidth="1"/>
    <col min="5387" max="5387" width="14" bestFit="1" customWidth="1"/>
    <col min="5389" max="5389" width="25.7109375" customWidth="1"/>
    <col min="5392" max="5392" width="25.7109375" customWidth="1"/>
    <col min="5395" max="5395" width="23.42578125" customWidth="1"/>
    <col min="5639" max="5639" width="25.7109375" customWidth="1"/>
    <col min="5642" max="5642" width="25.7109375" customWidth="1"/>
    <col min="5643" max="5643" width="14" bestFit="1" customWidth="1"/>
    <col min="5645" max="5645" width="25.7109375" customWidth="1"/>
    <col min="5648" max="5648" width="25.7109375" customWidth="1"/>
    <col min="5651" max="5651" width="23.42578125" customWidth="1"/>
    <col min="5895" max="5895" width="25.7109375" customWidth="1"/>
    <col min="5898" max="5898" width="25.7109375" customWidth="1"/>
    <col min="5899" max="5899" width="14" bestFit="1" customWidth="1"/>
    <col min="5901" max="5901" width="25.7109375" customWidth="1"/>
    <col min="5904" max="5904" width="25.7109375" customWidth="1"/>
    <col min="5907" max="5907" width="23.42578125" customWidth="1"/>
    <col min="6151" max="6151" width="25.7109375" customWidth="1"/>
    <col min="6154" max="6154" width="25.7109375" customWidth="1"/>
    <col min="6155" max="6155" width="14" bestFit="1" customWidth="1"/>
    <col min="6157" max="6157" width="25.7109375" customWidth="1"/>
    <col min="6160" max="6160" width="25.7109375" customWidth="1"/>
    <col min="6163" max="6163" width="23.42578125" customWidth="1"/>
    <col min="6407" max="6407" width="25.7109375" customWidth="1"/>
    <col min="6410" max="6410" width="25.7109375" customWidth="1"/>
    <col min="6411" max="6411" width="14" bestFit="1" customWidth="1"/>
    <col min="6413" max="6413" width="25.7109375" customWidth="1"/>
    <col min="6416" max="6416" width="25.7109375" customWidth="1"/>
    <col min="6419" max="6419" width="23.42578125" customWidth="1"/>
    <col min="6663" max="6663" width="25.7109375" customWidth="1"/>
    <col min="6666" max="6666" width="25.7109375" customWidth="1"/>
    <col min="6667" max="6667" width="14" bestFit="1" customWidth="1"/>
    <col min="6669" max="6669" width="25.7109375" customWidth="1"/>
    <col min="6672" max="6672" width="25.7109375" customWidth="1"/>
    <col min="6675" max="6675" width="23.42578125" customWidth="1"/>
    <col min="6919" max="6919" width="25.7109375" customWidth="1"/>
    <col min="6922" max="6922" width="25.7109375" customWidth="1"/>
    <col min="6923" max="6923" width="14" bestFit="1" customWidth="1"/>
    <col min="6925" max="6925" width="25.7109375" customWidth="1"/>
    <col min="6928" max="6928" width="25.7109375" customWidth="1"/>
    <col min="6931" max="6931" width="23.42578125" customWidth="1"/>
    <col min="7175" max="7175" width="25.7109375" customWidth="1"/>
    <col min="7178" max="7178" width="25.7109375" customWidth="1"/>
    <col min="7179" max="7179" width="14" bestFit="1" customWidth="1"/>
    <col min="7181" max="7181" width="25.7109375" customWidth="1"/>
    <col min="7184" max="7184" width="25.7109375" customWidth="1"/>
    <col min="7187" max="7187" width="23.42578125" customWidth="1"/>
    <col min="7431" max="7431" width="25.7109375" customWidth="1"/>
    <col min="7434" max="7434" width="25.7109375" customWidth="1"/>
    <col min="7435" max="7435" width="14" bestFit="1" customWidth="1"/>
    <col min="7437" max="7437" width="25.7109375" customWidth="1"/>
    <col min="7440" max="7440" width="25.7109375" customWidth="1"/>
    <col min="7443" max="7443" width="23.42578125" customWidth="1"/>
    <col min="7687" max="7687" width="25.7109375" customWidth="1"/>
    <col min="7690" max="7690" width="25.7109375" customWidth="1"/>
    <col min="7691" max="7691" width="14" bestFit="1" customWidth="1"/>
    <col min="7693" max="7693" width="25.7109375" customWidth="1"/>
    <col min="7696" max="7696" width="25.7109375" customWidth="1"/>
    <col min="7699" max="7699" width="23.42578125" customWidth="1"/>
    <col min="7943" max="7943" width="25.7109375" customWidth="1"/>
    <col min="7946" max="7946" width="25.7109375" customWidth="1"/>
    <col min="7947" max="7947" width="14" bestFit="1" customWidth="1"/>
    <col min="7949" max="7949" width="25.7109375" customWidth="1"/>
    <col min="7952" max="7952" width="25.7109375" customWidth="1"/>
    <col min="7955" max="7955" width="23.42578125" customWidth="1"/>
    <col min="8199" max="8199" width="25.7109375" customWidth="1"/>
    <col min="8202" max="8202" width="25.7109375" customWidth="1"/>
    <col min="8203" max="8203" width="14" bestFit="1" customWidth="1"/>
    <col min="8205" max="8205" width="25.7109375" customWidth="1"/>
    <col min="8208" max="8208" width="25.7109375" customWidth="1"/>
    <col min="8211" max="8211" width="23.42578125" customWidth="1"/>
    <col min="8455" max="8455" width="25.7109375" customWidth="1"/>
    <col min="8458" max="8458" width="25.7109375" customWidth="1"/>
    <col min="8459" max="8459" width="14" bestFit="1" customWidth="1"/>
    <col min="8461" max="8461" width="25.7109375" customWidth="1"/>
    <col min="8464" max="8464" width="25.7109375" customWidth="1"/>
    <col min="8467" max="8467" width="23.42578125" customWidth="1"/>
    <col min="8711" max="8711" width="25.7109375" customWidth="1"/>
    <col min="8714" max="8714" width="25.7109375" customWidth="1"/>
    <col min="8715" max="8715" width="14" bestFit="1" customWidth="1"/>
    <col min="8717" max="8717" width="25.7109375" customWidth="1"/>
    <col min="8720" max="8720" width="25.7109375" customWidth="1"/>
    <col min="8723" max="8723" width="23.42578125" customWidth="1"/>
    <col min="8967" max="8967" width="25.7109375" customWidth="1"/>
    <col min="8970" max="8970" width="25.7109375" customWidth="1"/>
    <col min="8971" max="8971" width="14" bestFit="1" customWidth="1"/>
    <col min="8973" max="8973" width="25.7109375" customWidth="1"/>
    <col min="8976" max="8976" width="25.7109375" customWidth="1"/>
    <col min="8979" max="8979" width="23.42578125" customWidth="1"/>
    <col min="9223" max="9223" width="25.7109375" customWidth="1"/>
    <col min="9226" max="9226" width="25.7109375" customWidth="1"/>
    <col min="9227" max="9227" width="14" bestFit="1" customWidth="1"/>
    <col min="9229" max="9229" width="25.7109375" customWidth="1"/>
    <col min="9232" max="9232" width="25.7109375" customWidth="1"/>
    <col min="9235" max="9235" width="23.42578125" customWidth="1"/>
    <col min="9479" max="9479" width="25.7109375" customWidth="1"/>
    <col min="9482" max="9482" width="25.7109375" customWidth="1"/>
    <col min="9483" max="9483" width="14" bestFit="1" customWidth="1"/>
    <col min="9485" max="9485" width="25.7109375" customWidth="1"/>
    <col min="9488" max="9488" width="25.7109375" customWidth="1"/>
    <col min="9491" max="9491" width="23.42578125" customWidth="1"/>
    <col min="9735" max="9735" width="25.7109375" customWidth="1"/>
    <col min="9738" max="9738" width="25.7109375" customWidth="1"/>
    <col min="9739" max="9739" width="14" bestFit="1" customWidth="1"/>
    <col min="9741" max="9741" width="25.7109375" customWidth="1"/>
    <col min="9744" max="9744" width="25.7109375" customWidth="1"/>
    <col min="9747" max="9747" width="23.42578125" customWidth="1"/>
    <col min="9991" max="9991" width="25.7109375" customWidth="1"/>
    <col min="9994" max="9994" width="25.7109375" customWidth="1"/>
    <col min="9995" max="9995" width="14" bestFit="1" customWidth="1"/>
    <col min="9997" max="9997" width="25.7109375" customWidth="1"/>
    <col min="10000" max="10000" width="25.7109375" customWidth="1"/>
    <col min="10003" max="10003" width="23.42578125" customWidth="1"/>
    <col min="10247" max="10247" width="25.7109375" customWidth="1"/>
    <col min="10250" max="10250" width="25.7109375" customWidth="1"/>
    <col min="10251" max="10251" width="14" bestFit="1" customWidth="1"/>
    <col min="10253" max="10253" width="25.7109375" customWidth="1"/>
    <col min="10256" max="10256" width="25.7109375" customWidth="1"/>
    <col min="10259" max="10259" width="23.42578125" customWidth="1"/>
    <col min="10503" max="10503" width="25.7109375" customWidth="1"/>
    <col min="10506" max="10506" width="25.7109375" customWidth="1"/>
    <col min="10507" max="10507" width="14" bestFit="1" customWidth="1"/>
    <col min="10509" max="10509" width="25.7109375" customWidth="1"/>
    <col min="10512" max="10512" width="25.7109375" customWidth="1"/>
    <col min="10515" max="10515" width="23.42578125" customWidth="1"/>
    <col min="10759" max="10759" width="25.7109375" customWidth="1"/>
    <col min="10762" max="10762" width="25.7109375" customWidth="1"/>
    <col min="10763" max="10763" width="14" bestFit="1" customWidth="1"/>
    <col min="10765" max="10765" width="25.7109375" customWidth="1"/>
    <col min="10768" max="10768" width="25.7109375" customWidth="1"/>
    <col min="10771" max="10771" width="23.42578125" customWidth="1"/>
    <col min="11015" max="11015" width="25.7109375" customWidth="1"/>
    <col min="11018" max="11018" width="25.7109375" customWidth="1"/>
    <col min="11019" max="11019" width="14" bestFit="1" customWidth="1"/>
    <col min="11021" max="11021" width="25.7109375" customWidth="1"/>
    <col min="11024" max="11024" width="25.7109375" customWidth="1"/>
    <col min="11027" max="11027" width="23.42578125" customWidth="1"/>
    <col min="11271" max="11271" width="25.7109375" customWidth="1"/>
    <col min="11274" max="11274" width="25.7109375" customWidth="1"/>
    <col min="11275" max="11275" width="14" bestFit="1" customWidth="1"/>
    <col min="11277" max="11277" width="25.7109375" customWidth="1"/>
    <col min="11280" max="11280" width="25.7109375" customWidth="1"/>
    <col min="11283" max="11283" width="23.42578125" customWidth="1"/>
    <col min="11527" max="11527" width="25.7109375" customWidth="1"/>
    <col min="11530" max="11530" width="25.7109375" customWidth="1"/>
    <col min="11531" max="11531" width="14" bestFit="1" customWidth="1"/>
    <col min="11533" max="11533" width="25.7109375" customWidth="1"/>
    <col min="11536" max="11536" width="25.7109375" customWidth="1"/>
    <col min="11539" max="11539" width="23.42578125" customWidth="1"/>
    <col min="11783" max="11783" width="25.7109375" customWidth="1"/>
    <col min="11786" max="11786" width="25.7109375" customWidth="1"/>
    <col min="11787" max="11787" width="14" bestFit="1" customWidth="1"/>
    <col min="11789" max="11789" width="25.7109375" customWidth="1"/>
    <col min="11792" max="11792" width="25.7109375" customWidth="1"/>
    <col min="11795" max="11795" width="23.42578125" customWidth="1"/>
    <col min="12039" max="12039" width="25.7109375" customWidth="1"/>
    <col min="12042" max="12042" width="25.7109375" customWidth="1"/>
    <col min="12043" max="12043" width="14" bestFit="1" customWidth="1"/>
    <col min="12045" max="12045" width="25.7109375" customWidth="1"/>
    <col min="12048" max="12048" width="25.7109375" customWidth="1"/>
    <col min="12051" max="12051" width="23.42578125" customWidth="1"/>
    <col min="12295" max="12295" width="25.7109375" customWidth="1"/>
    <col min="12298" max="12298" width="25.7109375" customWidth="1"/>
    <col min="12299" max="12299" width="14" bestFit="1" customWidth="1"/>
    <col min="12301" max="12301" width="25.7109375" customWidth="1"/>
    <col min="12304" max="12304" width="25.7109375" customWidth="1"/>
    <col min="12307" max="12307" width="23.42578125" customWidth="1"/>
    <col min="12551" max="12551" width="25.7109375" customWidth="1"/>
    <col min="12554" max="12554" width="25.7109375" customWidth="1"/>
    <col min="12555" max="12555" width="14" bestFit="1" customWidth="1"/>
    <col min="12557" max="12557" width="25.7109375" customWidth="1"/>
    <col min="12560" max="12560" width="25.7109375" customWidth="1"/>
    <col min="12563" max="12563" width="23.42578125" customWidth="1"/>
    <col min="12807" max="12807" width="25.7109375" customWidth="1"/>
    <col min="12810" max="12810" width="25.7109375" customWidth="1"/>
    <col min="12811" max="12811" width="14" bestFit="1" customWidth="1"/>
    <col min="12813" max="12813" width="25.7109375" customWidth="1"/>
    <col min="12816" max="12816" width="25.7109375" customWidth="1"/>
    <col min="12819" max="12819" width="23.42578125" customWidth="1"/>
    <col min="13063" max="13063" width="25.7109375" customWidth="1"/>
    <col min="13066" max="13066" width="25.7109375" customWidth="1"/>
    <col min="13067" max="13067" width="14" bestFit="1" customWidth="1"/>
    <col min="13069" max="13069" width="25.7109375" customWidth="1"/>
    <col min="13072" max="13072" width="25.7109375" customWidth="1"/>
    <col min="13075" max="13075" width="23.42578125" customWidth="1"/>
    <col min="13319" max="13319" width="25.7109375" customWidth="1"/>
    <col min="13322" max="13322" width="25.7109375" customWidth="1"/>
    <col min="13323" max="13323" width="14" bestFit="1" customWidth="1"/>
    <col min="13325" max="13325" width="25.7109375" customWidth="1"/>
    <col min="13328" max="13328" width="25.7109375" customWidth="1"/>
    <col min="13331" max="13331" width="23.42578125" customWidth="1"/>
    <col min="13575" max="13575" width="25.7109375" customWidth="1"/>
    <col min="13578" max="13578" width="25.7109375" customWidth="1"/>
    <col min="13579" max="13579" width="14" bestFit="1" customWidth="1"/>
    <col min="13581" max="13581" width="25.7109375" customWidth="1"/>
    <col min="13584" max="13584" width="25.7109375" customWidth="1"/>
    <col min="13587" max="13587" width="23.42578125" customWidth="1"/>
    <col min="13831" max="13831" width="25.7109375" customWidth="1"/>
    <col min="13834" max="13834" width="25.7109375" customWidth="1"/>
    <col min="13835" max="13835" width="14" bestFit="1" customWidth="1"/>
    <col min="13837" max="13837" width="25.7109375" customWidth="1"/>
    <col min="13840" max="13840" width="25.7109375" customWidth="1"/>
    <col min="13843" max="13843" width="23.42578125" customWidth="1"/>
    <col min="14087" max="14087" width="25.7109375" customWidth="1"/>
    <col min="14090" max="14090" width="25.7109375" customWidth="1"/>
    <col min="14091" max="14091" width="14" bestFit="1" customWidth="1"/>
    <col min="14093" max="14093" width="25.7109375" customWidth="1"/>
    <col min="14096" max="14096" width="25.7109375" customWidth="1"/>
    <col min="14099" max="14099" width="23.42578125" customWidth="1"/>
    <col min="14343" max="14343" width="25.7109375" customWidth="1"/>
    <col min="14346" max="14346" width="25.7109375" customWidth="1"/>
    <col min="14347" max="14347" width="14" bestFit="1" customWidth="1"/>
    <col min="14349" max="14349" width="25.7109375" customWidth="1"/>
    <col min="14352" max="14352" width="25.7109375" customWidth="1"/>
    <col min="14355" max="14355" width="23.42578125" customWidth="1"/>
    <col min="14599" max="14599" width="25.7109375" customWidth="1"/>
    <col min="14602" max="14602" width="25.7109375" customWidth="1"/>
    <col min="14603" max="14603" width="14" bestFit="1" customWidth="1"/>
    <col min="14605" max="14605" width="25.7109375" customWidth="1"/>
    <col min="14608" max="14608" width="25.7109375" customWidth="1"/>
    <col min="14611" max="14611" width="23.42578125" customWidth="1"/>
    <col min="14855" max="14855" width="25.7109375" customWidth="1"/>
    <col min="14858" max="14858" width="25.7109375" customWidth="1"/>
    <col min="14859" max="14859" width="14" bestFit="1" customWidth="1"/>
    <col min="14861" max="14861" width="25.7109375" customWidth="1"/>
    <col min="14864" max="14864" width="25.7109375" customWidth="1"/>
    <col min="14867" max="14867" width="23.42578125" customWidth="1"/>
    <col min="15111" max="15111" width="25.7109375" customWidth="1"/>
    <col min="15114" max="15114" width="25.7109375" customWidth="1"/>
    <col min="15115" max="15115" width="14" bestFit="1" customWidth="1"/>
    <col min="15117" max="15117" width="25.7109375" customWidth="1"/>
    <col min="15120" max="15120" width="25.7109375" customWidth="1"/>
    <col min="15123" max="15123" width="23.42578125" customWidth="1"/>
    <col min="15367" max="15367" width="25.7109375" customWidth="1"/>
    <col min="15370" max="15370" width="25.7109375" customWidth="1"/>
    <col min="15371" max="15371" width="14" bestFit="1" customWidth="1"/>
    <col min="15373" max="15373" width="25.7109375" customWidth="1"/>
    <col min="15376" max="15376" width="25.7109375" customWidth="1"/>
    <col min="15379" max="15379" width="23.42578125" customWidth="1"/>
    <col min="15623" max="15623" width="25.7109375" customWidth="1"/>
    <col min="15626" max="15626" width="25.7109375" customWidth="1"/>
    <col min="15627" max="15627" width="14" bestFit="1" customWidth="1"/>
    <col min="15629" max="15629" width="25.7109375" customWidth="1"/>
    <col min="15632" max="15632" width="25.7109375" customWidth="1"/>
    <col min="15635" max="15635" width="23.42578125" customWidth="1"/>
    <col min="15879" max="15879" width="25.7109375" customWidth="1"/>
    <col min="15882" max="15882" width="25.7109375" customWidth="1"/>
    <col min="15883" max="15883" width="14" bestFit="1" customWidth="1"/>
    <col min="15885" max="15885" width="25.7109375" customWidth="1"/>
    <col min="15888" max="15888" width="25.7109375" customWidth="1"/>
    <col min="15891" max="15891" width="23.42578125" customWidth="1"/>
    <col min="16135" max="16135" width="25.7109375" customWidth="1"/>
    <col min="16138" max="16138" width="25.7109375" customWidth="1"/>
    <col min="16139" max="16139" width="14" bestFit="1" customWidth="1"/>
    <col min="16141" max="16141" width="25.7109375" customWidth="1"/>
    <col min="16144" max="16144" width="25.7109375" customWidth="1"/>
    <col min="16147" max="16147" width="23.42578125" customWidth="1"/>
  </cols>
  <sheetData>
    <row r="1" spans="1:25" ht="15" customHeight="1" x14ac:dyDescent="0.25">
      <c r="A1" s="68" t="s">
        <v>48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5" ht="1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5" ht="28.5" customHeight="1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14"/>
    </row>
    <row r="4" spans="1:25" ht="63" x14ac:dyDescent="0.25">
      <c r="A4" s="73" t="s">
        <v>71</v>
      </c>
      <c r="B4" s="24" t="s">
        <v>30</v>
      </c>
      <c r="C4" s="23" t="s">
        <v>16</v>
      </c>
      <c r="D4" s="25" t="s">
        <v>51</v>
      </c>
      <c r="E4" s="23"/>
      <c r="F4" s="73" t="s">
        <v>72</v>
      </c>
      <c r="G4" s="24" t="s">
        <v>30</v>
      </c>
      <c r="H4" s="23" t="s">
        <v>16</v>
      </c>
      <c r="I4" s="25" t="s">
        <v>51</v>
      </c>
      <c r="J4" s="23"/>
      <c r="K4" s="73" t="s">
        <v>73</v>
      </c>
      <c r="L4" s="24" t="s">
        <v>30</v>
      </c>
      <c r="M4" s="23" t="s">
        <v>16</v>
      </c>
      <c r="N4" s="25" t="s">
        <v>51</v>
      </c>
      <c r="O4" s="23"/>
      <c r="P4" s="73" t="s">
        <v>74</v>
      </c>
      <c r="Q4" s="24" t="s">
        <v>30</v>
      </c>
      <c r="R4" s="23" t="s">
        <v>16</v>
      </c>
      <c r="S4" s="25" t="s">
        <v>51</v>
      </c>
      <c r="T4" s="15"/>
      <c r="X4" t="s">
        <v>1</v>
      </c>
      <c r="Y4" t="s">
        <v>1</v>
      </c>
    </row>
    <row r="5" spans="1:25" ht="15.75" x14ac:dyDescent="0.25">
      <c r="A5" s="45"/>
      <c r="B5" s="45"/>
      <c r="C5" s="45" t="s">
        <v>1</v>
      </c>
      <c r="D5" s="46">
        <v>0</v>
      </c>
      <c r="E5" s="26"/>
      <c r="F5" s="45"/>
      <c r="G5" s="45"/>
      <c r="H5" s="45" t="s">
        <v>1</v>
      </c>
      <c r="I5" s="46">
        <v>0</v>
      </c>
      <c r="J5" s="26"/>
      <c r="K5" s="45"/>
      <c r="L5" s="45"/>
      <c r="M5" s="45" t="s">
        <v>1</v>
      </c>
      <c r="N5" s="46">
        <v>0</v>
      </c>
      <c r="O5" s="26"/>
      <c r="P5" s="49"/>
      <c r="Q5" s="45"/>
      <c r="R5" s="45" t="s">
        <v>1</v>
      </c>
      <c r="S5" s="46">
        <v>0</v>
      </c>
      <c r="T5" s="16"/>
      <c r="U5" s="5"/>
      <c r="X5" s="6" t="s">
        <v>1</v>
      </c>
      <c r="Y5" t="s">
        <v>1</v>
      </c>
    </row>
    <row r="6" spans="1:25" ht="15.75" x14ac:dyDescent="0.25">
      <c r="A6" s="45"/>
      <c r="B6" s="45"/>
      <c r="C6" s="45" t="s">
        <v>1</v>
      </c>
      <c r="D6" s="46">
        <v>0</v>
      </c>
      <c r="E6" s="26"/>
      <c r="F6" s="45"/>
      <c r="G6" s="45"/>
      <c r="H6" s="45" t="s">
        <v>1</v>
      </c>
      <c r="I6" s="46">
        <v>0</v>
      </c>
      <c r="J6" s="26"/>
      <c r="K6" s="45"/>
      <c r="L6" s="45"/>
      <c r="M6" s="45" t="s">
        <v>1</v>
      </c>
      <c r="N6" s="46">
        <v>0</v>
      </c>
      <c r="O6" s="26"/>
      <c r="P6" s="49"/>
      <c r="Q6" s="45"/>
      <c r="R6" s="45" t="s">
        <v>1</v>
      </c>
      <c r="S6" s="50">
        <v>0</v>
      </c>
      <c r="T6" s="17"/>
      <c r="U6" s="5"/>
      <c r="W6" t="s">
        <v>1</v>
      </c>
      <c r="X6" s="6" t="s">
        <v>14</v>
      </c>
      <c r="Y6" s="7" t="s">
        <v>1</v>
      </c>
    </row>
    <row r="7" spans="1:25" ht="15.75" x14ac:dyDescent="0.25">
      <c r="A7" s="45"/>
      <c r="B7" s="45"/>
      <c r="C7" s="45" t="s">
        <v>1</v>
      </c>
      <c r="D7" s="46">
        <v>0</v>
      </c>
      <c r="E7" s="26"/>
      <c r="F7" s="45"/>
      <c r="G7" s="45"/>
      <c r="H7" s="45" t="s">
        <v>1</v>
      </c>
      <c r="I7" s="46">
        <v>0</v>
      </c>
      <c r="J7" s="26"/>
      <c r="K7" s="45"/>
      <c r="L7" s="45"/>
      <c r="M7" s="45" t="s">
        <v>1</v>
      </c>
      <c r="N7" s="46">
        <v>0</v>
      </c>
      <c r="O7" s="26"/>
      <c r="P7" s="51"/>
      <c r="Q7" s="45"/>
      <c r="R7" s="45" t="s">
        <v>1</v>
      </c>
      <c r="S7" s="46">
        <v>0</v>
      </c>
      <c r="T7" s="16"/>
      <c r="U7" s="5"/>
    </row>
    <row r="8" spans="1:25" ht="15.75" x14ac:dyDescent="0.25">
      <c r="A8" s="45"/>
      <c r="B8" s="45"/>
      <c r="C8" s="45" t="s">
        <v>1</v>
      </c>
      <c r="D8" s="46">
        <v>0</v>
      </c>
      <c r="E8" s="26"/>
      <c r="F8" s="45"/>
      <c r="G8" s="45"/>
      <c r="H8" s="45" t="s">
        <v>1</v>
      </c>
      <c r="I8" s="46">
        <v>0</v>
      </c>
      <c r="J8" s="26"/>
      <c r="K8" s="45"/>
      <c r="L8" s="45"/>
      <c r="M8" s="45" t="s">
        <v>1</v>
      </c>
      <c r="N8" s="46">
        <v>0</v>
      </c>
      <c r="O8" s="26"/>
      <c r="P8" s="52"/>
      <c r="Q8" s="45"/>
      <c r="R8" s="45" t="s">
        <v>1</v>
      </c>
      <c r="S8" s="46">
        <v>0</v>
      </c>
      <c r="T8" s="16"/>
      <c r="U8" s="5"/>
    </row>
    <row r="9" spans="1:25" ht="15.75" x14ac:dyDescent="0.25">
      <c r="A9" s="45"/>
      <c r="B9" s="45"/>
      <c r="C9" s="45" t="s">
        <v>1</v>
      </c>
      <c r="D9" s="46">
        <v>0</v>
      </c>
      <c r="E9" s="26"/>
      <c r="F9" s="45"/>
      <c r="G9" s="45"/>
      <c r="H9" s="45" t="s">
        <v>1</v>
      </c>
      <c r="I9" s="46">
        <v>0</v>
      </c>
      <c r="J9" s="26"/>
      <c r="K9" s="45"/>
      <c r="L9" s="45"/>
      <c r="M9" s="45" t="s">
        <v>1</v>
      </c>
      <c r="N9" s="46">
        <v>0</v>
      </c>
      <c r="O9" s="26"/>
      <c r="P9" s="52"/>
      <c r="Q9" s="45"/>
      <c r="R9" s="45" t="s">
        <v>1</v>
      </c>
      <c r="S9" s="46">
        <v>0</v>
      </c>
      <c r="T9" s="16"/>
      <c r="U9" s="5"/>
    </row>
    <row r="10" spans="1:25" ht="15.75" x14ac:dyDescent="0.25">
      <c r="A10" s="45"/>
      <c r="B10" s="45"/>
      <c r="C10" s="45" t="s">
        <v>1</v>
      </c>
      <c r="D10" s="46">
        <v>0</v>
      </c>
      <c r="E10" s="26"/>
      <c r="F10" s="45"/>
      <c r="G10" s="45"/>
      <c r="H10" s="45" t="s">
        <v>1</v>
      </c>
      <c r="I10" s="46">
        <v>0</v>
      </c>
      <c r="J10" s="26"/>
      <c r="K10" s="45"/>
      <c r="L10" s="45"/>
      <c r="M10" s="45" t="s">
        <v>14</v>
      </c>
      <c r="N10" s="46">
        <v>0</v>
      </c>
      <c r="O10" s="26"/>
      <c r="P10" s="52"/>
      <c r="Q10" s="45"/>
      <c r="R10" s="45" t="s">
        <v>1</v>
      </c>
      <c r="S10" s="46">
        <v>0</v>
      </c>
      <c r="T10" s="16"/>
      <c r="U10" s="5"/>
    </row>
    <row r="11" spans="1:25" ht="15.75" x14ac:dyDescent="0.25">
      <c r="A11" s="45"/>
      <c r="B11" s="45"/>
      <c r="C11" s="45" t="s">
        <v>1</v>
      </c>
      <c r="D11" s="46">
        <v>0</v>
      </c>
      <c r="E11" s="26"/>
      <c r="F11" s="45"/>
      <c r="G11" s="45"/>
      <c r="H11" s="45" t="s">
        <v>1</v>
      </c>
      <c r="I11" s="46">
        <v>0</v>
      </c>
      <c r="J11" s="26"/>
      <c r="K11" s="45"/>
      <c r="L11" s="45"/>
      <c r="M11" s="45"/>
      <c r="N11" s="46">
        <v>0</v>
      </c>
      <c r="O11" s="26"/>
      <c r="P11" s="52"/>
      <c r="Q11" s="45"/>
      <c r="R11" s="45" t="s">
        <v>1</v>
      </c>
      <c r="S11" s="46">
        <v>0</v>
      </c>
      <c r="T11" s="16"/>
      <c r="U11" s="5"/>
    </row>
    <row r="12" spans="1:25" ht="15.75" x14ac:dyDescent="0.25">
      <c r="A12" s="45"/>
      <c r="B12" s="45"/>
      <c r="C12" s="45" t="s">
        <v>1</v>
      </c>
      <c r="D12" s="46">
        <v>0</v>
      </c>
      <c r="E12" s="26"/>
      <c r="F12" s="45"/>
      <c r="G12" s="45"/>
      <c r="H12" s="45" t="s">
        <v>14</v>
      </c>
      <c r="I12" s="46">
        <v>0</v>
      </c>
      <c r="J12" s="26"/>
      <c r="K12" s="45"/>
      <c r="L12" s="45"/>
      <c r="M12" s="45" t="s">
        <v>1</v>
      </c>
      <c r="N12" s="46">
        <v>0</v>
      </c>
      <c r="O12" s="26"/>
      <c r="P12" s="46"/>
      <c r="Q12" s="45"/>
      <c r="R12" s="45" t="s">
        <v>1</v>
      </c>
      <c r="S12" s="46">
        <v>0</v>
      </c>
      <c r="T12" s="16"/>
      <c r="U12" s="5"/>
    </row>
    <row r="13" spans="1:25" ht="15.75" x14ac:dyDescent="0.25">
      <c r="A13" s="45"/>
      <c r="B13" s="45"/>
      <c r="C13" s="45" t="s">
        <v>1</v>
      </c>
      <c r="D13" s="46">
        <v>0</v>
      </c>
      <c r="E13" s="26"/>
      <c r="F13" s="45"/>
      <c r="G13" s="45"/>
      <c r="H13" s="45"/>
      <c r="I13" s="46">
        <v>0</v>
      </c>
      <c r="J13" s="26"/>
      <c r="K13" s="45"/>
      <c r="L13" s="45"/>
      <c r="M13" s="45"/>
      <c r="N13" s="46">
        <v>0</v>
      </c>
      <c r="O13" s="26"/>
      <c r="P13" s="46"/>
      <c r="Q13" s="45"/>
      <c r="R13" s="45" t="s">
        <v>1</v>
      </c>
      <c r="S13" s="46">
        <v>0</v>
      </c>
      <c r="T13" s="16"/>
      <c r="U13" s="5"/>
    </row>
    <row r="14" spans="1:25" ht="15.75" x14ac:dyDescent="0.25">
      <c r="A14" s="45"/>
      <c r="B14" s="45"/>
      <c r="C14" s="47" t="s">
        <v>1</v>
      </c>
      <c r="D14" s="46">
        <v>0</v>
      </c>
      <c r="E14" s="26"/>
      <c r="F14" s="45"/>
      <c r="G14" s="45"/>
      <c r="H14" s="48"/>
      <c r="I14" s="46">
        <v>0</v>
      </c>
      <c r="J14" s="26"/>
      <c r="K14" s="45"/>
      <c r="L14" s="45"/>
      <c r="M14" s="48"/>
      <c r="N14" s="46">
        <v>0</v>
      </c>
      <c r="O14" s="26"/>
      <c r="P14" s="46"/>
      <c r="Q14" s="45"/>
      <c r="R14" s="48"/>
      <c r="S14" s="46">
        <v>0</v>
      </c>
      <c r="T14" s="16"/>
      <c r="U14" s="5"/>
    </row>
    <row r="15" spans="1:25" ht="15.75" x14ac:dyDescent="0.25">
      <c r="A15" s="45"/>
      <c r="B15" s="45"/>
      <c r="C15" s="45" t="s">
        <v>1</v>
      </c>
      <c r="D15" s="46">
        <v>0</v>
      </c>
      <c r="E15" s="26"/>
      <c r="F15" s="45"/>
      <c r="G15" s="45"/>
      <c r="H15" s="45"/>
      <c r="I15" s="46">
        <v>0</v>
      </c>
      <c r="J15" s="26"/>
      <c r="K15" s="45"/>
      <c r="L15" s="45"/>
      <c r="M15" s="45" t="s">
        <v>1</v>
      </c>
      <c r="N15" s="46">
        <v>0</v>
      </c>
      <c r="O15" s="26"/>
      <c r="P15" s="46"/>
      <c r="Q15" s="45"/>
      <c r="R15" s="45"/>
      <c r="S15" s="46">
        <v>0</v>
      </c>
      <c r="T15" s="16"/>
      <c r="U15" s="5"/>
    </row>
    <row r="16" spans="1:25" ht="15.75" x14ac:dyDescent="0.25">
      <c r="A16" s="45"/>
      <c r="B16" s="45"/>
      <c r="C16" s="45" t="s">
        <v>1</v>
      </c>
      <c r="D16" s="46">
        <v>0</v>
      </c>
      <c r="E16" s="26"/>
      <c r="F16" s="45"/>
      <c r="G16" s="45"/>
      <c r="H16" s="45"/>
      <c r="I16" s="46">
        <v>0</v>
      </c>
      <c r="J16" s="26"/>
      <c r="K16" s="45"/>
      <c r="L16" s="45"/>
      <c r="M16" s="45"/>
      <c r="N16" s="46">
        <v>0</v>
      </c>
      <c r="O16" s="26"/>
      <c r="P16" s="53"/>
      <c r="Q16" s="45"/>
      <c r="R16" s="45"/>
      <c r="S16" s="46">
        <v>0</v>
      </c>
      <c r="T16" s="16"/>
      <c r="U16" s="5"/>
    </row>
    <row r="17" spans="1:22" ht="15.75" x14ac:dyDescent="0.25">
      <c r="A17" s="27"/>
      <c r="B17" s="27"/>
      <c r="C17" s="27"/>
      <c r="D17" s="28">
        <f>SUM(D5:D16)</f>
        <v>0</v>
      </c>
      <c r="E17" s="28"/>
      <c r="F17" s="29"/>
      <c r="G17" s="29"/>
      <c r="H17" s="29"/>
      <c r="I17" s="28">
        <f>SUM(I5:I16)</f>
        <v>0</v>
      </c>
      <c r="J17" s="28"/>
      <c r="K17" s="29" t="s">
        <v>1</v>
      </c>
      <c r="L17" s="29"/>
      <c r="M17" s="29"/>
      <c r="N17" s="28">
        <f>SUM(N5:N16)</f>
        <v>0</v>
      </c>
      <c r="O17" s="28"/>
      <c r="P17" s="28"/>
      <c r="Q17" s="28"/>
      <c r="R17" s="30"/>
      <c r="S17" s="28">
        <f>SUM(S5:S16)</f>
        <v>0</v>
      </c>
      <c r="T17" s="18"/>
      <c r="U17" s="5"/>
    </row>
    <row r="18" spans="1:22" ht="15.75" x14ac:dyDescent="0.25">
      <c r="A18" s="33"/>
      <c r="B18" s="33"/>
      <c r="C18" s="31"/>
      <c r="D18" s="32"/>
      <c r="E18" s="32"/>
      <c r="F18" s="31"/>
      <c r="G18" s="31"/>
      <c r="H18" s="31"/>
      <c r="I18" s="32"/>
      <c r="J18" s="32"/>
      <c r="K18" s="34"/>
      <c r="L18" s="34"/>
      <c r="M18" s="35"/>
      <c r="N18" s="32"/>
      <c r="O18" s="32"/>
      <c r="P18" s="32"/>
      <c r="Q18" s="32"/>
      <c r="R18" s="32"/>
      <c r="S18" s="32"/>
      <c r="T18" s="8"/>
    </row>
    <row r="19" spans="1:22" ht="18" x14ac:dyDescent="0.25">
      <c r="A19" s="67" t="s">
        <v>38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14"/>
    </row>
    <row r="20" spans="1:22" ht="63" x14ac:dyDescent="0.25">
      <c r="A20" s="71" t="str">
        <f>A4</f>
        <v>Dates
Week  Starting the 4th</v>
      </c>
      <c r="B20" s="71" t="s">
        <v>29</v>
      </c>
      <c r="C20" s="72" t="s">
        <v>16</v>
      </c>
      <c r="D20" s="74" t="str">
        <f>D4</f>
        <v>Cost</v>
      </c>
      <c r="E20" s="36"/>
      <c r="F20" s="71" t="str">
        <f>F4</f>
        <v>Dates
Week  Starting the 11th</v>
      </c>
      <c r="G20" s="71" t="s">
        <v>29</v>
      </c>
      <c r="H20" s="72" t="s">
        <v>16</v>
      </c>
      <c r="I20" s="74" t="str">
        <f>I4</f>
        <v>Cost</v>
      </c>
      <c r="J20" s="36"/>
      <c r="K20" s="71" t="str">
        <f>K4</f>
        <v>Dates
Week  Starting the 18th</v>
      </c>
      <c r="L20" s="71" t="s">
        <v>29</v>
      </c>
      <c r="M20" s="72" t="s">
        <v>16</v>
      </c>
      <c r="N20" s="74" t="str">
        <f>N4</f>
        <v>Cost</v>
      </c>
      <c r="O20" s="36"/>
      <c r="P20" s="71" t="str">
        <f>P4</f>
        <v>Dates
Week  Starting the 25th</v>
      </c>
      <c r="Q20" s="71" t="s">
        <v>29</v>
      </c>
      <c r="R20" s="72" t="s">
        <v>16</v>
      </c>
      <c r="S20" s="74" t="str">
        <f>S4</f>
        <v>Cost</v>
      </c>
      <c r="T20" s="19"/>
    </row>
    <row r="21" spans="1:22" ht="15.75" x14ac:dyDescent="0.25">
      <c r="A21" s="45"/>
      <c r="B21" s="45"/>
      <c r="C21" s="45" t="s">
        <v>1</v>
      </c>
      <c r="D21" s="46">
        <v>0</v>
      </c>
      <c r="E21" s="38"/>
      <c r="F21" s="45"/>
      <c r="G21" s="45"/>
      <c r="H21" s="45" t="s">
        <v>1</v>
      </c>
      <c r="I21" s="46">
        <v>0</v>
      </c>
      <c r="J21" s="38"/>
      <c r="K21" s="45"/>
      <c r="L21" s="45"/>
      <c r="M21" s="45" t="s">
        <v>1</v>
      </c>
      <c r="N21" s="54">
        <v>0</v>
      </c>
      <c r="O21" s="38"/>
      <c r="P21" s="53"/>
      <c r="Q21" s="45"/>
      <c r="R21" s="45" t="s">
        <v>1</v>
      </c>
      <c r="S21" s="53">
        <v>0</v>
      </c>
      <c r="T21" s="20"/>
      <c r="U21" s="1"/>
      <c r="V21" t="s">
        <v>1</v>
      </c>
    </row>
    <row r="22" spans="1:22" ht="15.75" x14ac:dyDescent="0.25">
      <c r="A22" s="45"/>
      <c r="B22" s="45"/>
      <c r="C22" s="45"/>
      <c r="D22" s="53">
        <v>0</v>
      </c>
      <c r="E22" s="38"/>
      <c r="F22" s="45"/>
      <c r="G22" s="45"/>
      <c r="H22" s="45"/>
      <c r="I22" s="54">
        <v>0</v>
      </c>
      <c r="J22" s="38"/>
      <c r="K22" s="45"/>
      <c r="L22" s="45"/>
      <c r="M22" s="45"/>
      <c r="N22" s="54">
        <v>0</v>
      </c>
      <c r="O22" s="38"/>
      <c r="P22" s="53"/>
      <c r="Q22" s="45"/>
      <c r="R22" s="45"/>
      <c r="S22" s="53">
        <v>0</v>
      </c>
      <c r="T22" s="20"/>
      <c r="U22" s="1"/>
    </row>
    <row r="23" spans="1:22" ht="15.75" x14ac:dyDescent="0.25">
      <c r="A23" s="45"/>
      <c r="B23" s="45"/>
      <c r="C23" s="45" t="s">
        <v>1</v>
      </c>
      <c r="D23" s="53">
        <v>0</v>
      </c>
      <c r="E23" s="37"/>
      <c r="F23" s="45"/>
      <c r="G23" s="45"/>
      <c r="H23" s="45" t="s">
        <v>1</v>
      </c>
      <c r="I23" s="53">
        <v>0</v>
      </c>
      <c r="J23" s="37"/>
      <c r="K23" s="45"/>
      <c r="L23" s="45"/>
      <c r="M23" s="45" t="s">
        <v>1</v>
      </c>
      <c r="N23" s="53">
        <v>0</v>
      </c>
      <c r="O23" s="37"/>
      <c r="P23" s="53"/>
      <c r="Q23" s="45"/>
      <c r="R23" s="53"/>
      <c r="S23" s="53">
        <v>0</v>
      </c>
      <c r="T23" s="20"/>
      <c r="U23" s="5"/>
    </row>
    <row r="24" spans="1:22" ht="15.75" x14ac:dyDescent="0.25">
      <c r="A24" s="45"/>
      <c r="B24" s="45"/>
      <c r="C24" s="45" t="s">
        <v>1</v>
      </c>
      <c r="D24" s="53">
        <v>0</v>
      </c>
      <c r="E24" s="37"/>
      <c r="F24" s="45"/>
      <c r="G24" s="45"/>
      <c r="H24" s="45" t="s">
        <v>1</v>
      </c>
      <c r="I24" s="53">
        <v>0</v>
      </c>
      <c r="J24" s="37"/>
      <c r="K24" s="45"/>
      <c r="L24" s="45"/>
      <c r="M24" s="45" t="s">
        <v>1</v>
      </c>
      <c r="N24" s="54">
        <v>0</v>
      </c>
      <c r="O24" s="38"/>
      <c r="P24" s="53"/>
      <c r="Q24" s="45"/>
      <c r="R24" s="53"/>
      <c r="S24" s="53">
        <v>0</v>
      </c>
      <c r="T24" s="20"/>
      <c r="U24" s="5"/>
    </row>
    <row r="25" spans="1:22" ht="15.75" x14ac:dyDescent="0.25">
      <c r="A25" s="45"/>
      <c r="B25" s="45"/>
      <c r="C25" s="45" t="s">
        <v>1</v>
      </c>
      <c r="D25" s="53">
        <v>0</v>
      </c>
      <c r="E25" s="37"/>
      <c r="F25" s="45"/>
      <c r="G25" s="45"/>
      <c r="H25" s="45" t="s">
        <v>1</v>
      </c>
      <c r="I25" s="54">
        <v>0</v>
      </c>
      <c r="J25" s="38"/>
      <c r="K25" s="45"/>
      <c r="L25" s="45"/>
      <c r="M25" s="45" t="s">
        <v>1</v>
      </c>
      <c r="N25" s="54">
        <v>0</v>
      </c>
      <c r="O25" s="38"/>
      <c r="P25" s="54"/>
      <c r="Q25" s="45"/>
      <c r="R25" s="54"/>
      <c r="S25" s="53">
        <v>0</v>
      </c>
      <c r="T25" s="20"/>
      <c r="U25" s="5"/>
    </row>
    <row r="26" spans="1:22" ht="15.75" x14ac:dyDescent="0.25">
      <c r="A26" s="45"/>
      <c r="B26" s="45"/>
      <c r="C26" s="45" t="s">
        <v>1</v>
      </c>
      <c r="D26" s="53">
        <v>0</v>
      </c>
      <c r="E26" s="37"/>
      <c r="F26" s="45"/>
      <c r="G26" s="45"/>
      <c r="H26" s="45" t="s">
        <v>1</v>
      </c>
      <c r="I26" s="54">
        <v>0</v>
      </c>
      <c r="J26" s="38"/>
      <c r="K26" s="45"/>
      <c r="L26" s="45"/>
      <c r="M26" s="45" t="s">
        <v>1</v>
      </c>
      <c r="N26" s="46">
        <v>0</v>
      </c>
      <c r="O26" s="38"/>
      <c r="P26" s="54"/>
      <c r="Q26" s="45"/>
      <c r="R26" s="54"/>
      <c r="S26" s="53">
        <v>0</v>
      </c>
      <c r="T26" s="20"/>
      <c r="U26" s="5"/>
    </row>
    <row r="27" spans="1:22" ht="15.75" x14ac:dyDescent="0.25">
      <c r="A27" s="45"/>
      <c r="B27" s="45"/>
      <c r="C27" s="45" t="s">
        <v>1</v>
      </c>
      <c r="D27" s="53">
        <v>0</v>
      </c>
      <c r="E27" s="37"/>
      <c r="F27" s="45"/>
      <c r="G27" s="45"/>
      <c r="H27" s="45" t="s">
        <v>1</v>
      </c>
      <c r="I27" s="54">
        <v>0</v>
      </c>
      <c r="J27" s="38"/>
      <c r="K27" s="45"/>
      <c r="L27" s="45"/>
      <c r="M27" s="45" t="s">
        <v>1</v>
      </c>
      <c r="N27" s="54">
        <v>0</v>
      </c>
      <c r="O27" s="38"/>
      <c r="P27" s="54"/>
      <c r="Q27" s="45"/>
      <c r="R27" s="54"/>
      <c r="S27" s="53">
        <v>0</v>
      </c>
      <c r="T27" s="20"/>
      <c r="U27" s="5"/>
    </row>
    <row r="28" spans="1:22" ht="15.75" x14ac:dyDescent="0.25">
      <c r="A28" s="45"/>
      <c r="B28" s="45"/>
      <c r="C28" s="45" t="s">
        <v>1</v>
      </c>
      <c r="D28" s="53">
        <v>0</v>
      </c>
      <c r="E28" s="37"/>
      <c r="F28" s="45"/>
      <c r="G28" s="45"/>
      <c r="H28" s="45" t="s">
        <v>1</v>
      </c>
      <c r="I28" s="54">
        <v>0</v>
      </c>
      <c r="J28" s="38"/>
      <c r="K28" s="45"/>
      <c r="L28" s="45"/>
      <c r="M28" s="45" t="s">
        <v>1</v>
      </c>
      <c r="N28" s="54">
        <v>0</v>
      </c>
      <c r="O28" s="38"/>
      <c r="P28" s="54"/>
      <c r="Q28" s="45"/>
      <c r="R28" s="54"/>
      <c r="S28" s="53">
        <v>0</v>
      </c>
      <c r="T28" s="20"/>
      <c r="U28" s="5"/>
    </row>
    <row r="29" spans="1:22" ht="15.75" x14ac:dyDescent="0.25">
      <c r="A29" s="45"/>
      <c r="B29" s="45"/>
      <c r="C29" s="48"/>
      <c r="D29" s="53">
        <v>0</v>
      </c>
      <c r="E29" s="37"/>
      <c r="F29" s="45"/>
      <c r="G29" s="45"/>
      <c r="H29" s="45" t="s">
        <v>1</v>
      </c>
      <c r="I29" s="54">
        <v>0</v>
      </c>
      <c r="J29" s="38"/>
      <c r="K29" s="45"/>
      <c r="L29" s="45"/>
      <c r="M29" s="45" t="s">
        <v>1</v>
      </c>
      <c r="N29" s="54">
        <v>0</v>
      </c>
      <c r="O29" s="38"/>
      <c r="P29" s="54"/>
      <c r="Q29" s="45"/>
      <c r="R29" s="54"/>
      <c r="S29" s="46">
        <v>0</v>
      </c>
      <c r="T29" s="20"/>
      <c r="U29" s="5"/>
    </row>
    <row r="30" spans="1:22" ht="15.75" x14ac:dyDescent="0.25">
      <c r="A30" s="45"/>
      <c r="B30" s="45"/>
      <c r="C30" s="45" t="s">
        <v>1</v>
      </c>
      <c r="D30" s="53">
        <v>0</v>
      </c>
      <c r="E30" s="37"/>
      <c r="F30" s="45"/>
      <c r="G30" s="45"/>
      <c r="H30" s="45" t="s">
        <v>1</v>
      </c>
      <c r="I30" s="54">
        <v>0</v>
      </c>
      <c r="J30" s="38"/>
      <c r="K30" s="45"/>
      <c r="L30" s="45"/>
      <c r="M30" s="45" t="s">
        <v>1</v>
      </c>
      <c r="N30" s="54">
        <v>0</v>
      </c>
      <c r="O30" s="38"/>
      <c r="P30" s="54"/>
      <c r="Q30" s="45"/>
      <c r="R30" s="54"/>
      <c r="S30" s="53">
        <v>0</v>
      </c>
      <c r="T30" s="20"/>
      <c r="U30" s="5"/>
    </row>
    <row r="31" spans="1:22" ht="15.75" x14ac:dyDescent="0.25">
      <c r="A31" s="45"/>
      <c r="B31" s="45"/>
      <c r="C31" s="45" t="s">
        <v>1</v>
      </c>
      <c r="D31" s="53">
        <v>0</v>
      </c>
      <c r="E31" s="37"/>
      <c r="F31" s="45"/>
      <c r="G31" s="45"/>
      <c r="H31" s="45" t="s">
        <v>1</v>
      </c>
      <c r="I31" s="54">
        <v>0</v>
      </c>
      <c r="J31" s="38"/>
      <c r="K31" s="45"/>
      <c r="L31" s="45"/>
      <c r="M31" s="45" t="s">
        <v>1</v>
      </c>
      <c r="N31" s="54">
        <v>0</v>
      </c>
      <c r="O31" s="38"/>
      <c r="P31" s="54"/>
      <c r="Q31" s="45"/>
      <c r="R31" s="54"/>
      <c r="S31" s="53">
        <v>0</v>
      </c>
      <c r="T31" s="20"/>
      <c r="U31" s="5"/>
    </row>
    <row r="32" spans="1:22" ht="15.75" x14ac:dyDescent="0.25">
      <c r="A32" s="45"/>
      <c r="B32" s="45"/>
      <c r="C32" s="45"/>
      <c r="D32" s="53">
        <v>0</v>
      </c>
      <c r="E32" s="37"/>
      <c r="F32" s="45"/>
      <c r="G32" s="45"/>
      <c r="H32" s="45" t="s">
        <v>1</v>
      </c>
      <c r="I32" s="54">
        <v>0</v>
      </c>
      <c r="J32" s="38"/>
      <c r="K32" s="45"/>
      <c r="L32" s="45"/>
      <c r="M32" s="45" t="s">
        <v>1</v>
      </c>
      <c r="N32" s="54">
        <v>0</v>
      </c>
      <c r="O32" s="38"/>
      <c r="P32" s="54"/>
      <c r="Q32" s="45"/>
      <c r="R32" s="54"/>
      <c r="S32" s="53">
        <v>0</v>
      </c>
      <c r="T32" s="20"/>
      <c r="U32" s="5"/>
    </row>
    <row r="33" spans="1:23" ht="15.75" x14ac:dyDescent="0.25">
      <c r="A33" s="45"/>
      <c r="B33" s="45"/>
      <c r="C33" s="45"/>
      <c r="D33" s="53">
        <v>0</v>
      </c>
      <c r="E33" s="37"/>
      <c r="F33" s="45"/>
      <c r="G33" s="45"/>
      <c r="H33" s="45" t="s">
        <v>1</v>
      </c>
      <c r="I33" s="54">
        <v>0</v>
      </c>
      <c r="J33" s="38"/>
      <c r="K33" s="45"/>
      <c r="L33" s="45"/>
      <c r="M33" s="45" t="s">
        <v>1</v>
      </c>
      <c r="N33" s="54">
        <v>0</v>
      </c>
      <c r="O33" s="38"/>
      <c r="P33" s="54"/>
      <c r="Q33" s="45"/>
      <c r="R33" s="54"/>
      <c r="S33" s="53">
        <v>0</v>
      </c>
      <c r="T33" s="20"/>
      <c r="U33" s="5"/>
    </row>
    <row r="34" spans="1:23" ht="15.75" x14ac:dyDescent="0.25">
      <c r="A34" s="45"/>
      <c r="B34" s="45"/>
      <c r="C34" s="45"/>
      <c r="D34" s="46">
        <v>0</v>
      </c>
      <c r="E34" s="37"/>
      <c r="F34" s="45"/>
      <c r="G34" s="45"/>
      <c r="H34" s="45"/>
      <c r="I34" s="53">
        <v>0</v>
      </c>
      <c r="J34" s="37"/>
      <c r="K34" s="45"/>
      <c r="L34" s="45"/>
      <c r="M34" s="45" t="s">
        <v>1</v>
      </c>
      <c r="N34" s="54">
        <v>0</v>
      </c>
      <c r="O34" s="38"/>
      <c r="P34" s="54"/>
      <c r="Q34" s="45"/>
      <c r="R34" s="54"/>
      <c r="S34" s="53">
        <v>0</v>
      </c>
      <c r="T34" s="20"/>
      <c r="U34" s="5"/>
    </row>
    <row r="35" spans="1:23" ht="15.75" x14ac:dyDescent="0.25">
      <c r="A35" s="45"/>
      <c r="B35" s="45"/>
      <c r="C35" s="45"/>
      <c r="D35" s="53">
        <v>0</v>
      </c>
      <c r="E35" s="37"/>
      <c r="F35" s="45"/>
      <c r="G35" s="45"/>
      <c r="H35" s="45"/>
      <c r="I35" s="53">
        <v>0</v>
      </c>
      <c r="J35" s="37"/>
      <c r="K35" s="45"/>
      <c r="L35" s="45"/>
      <c r="M35" s="48" t="s">
        <v>1</v>
      </c>
      <c r="N35" s="53">
        <v>0</v>
      </c>
      <c r="O35" s="37"/>
      <c r="P35" s="53"/>
      <c r="Q35" s="45"/>
      <c r="R35" s="53"/>
      <c r="S35" s="53">
        <v>0</v>
      </c>
      <c r="T35" s="20"/>
      <c r="U35" s="5"/>
    </row>
    <row r="36" spans="1:23" ht="15.75" x14ac:dyDescent="0.25">
      <c r="A36" s="45"/>
      <c r="B36" s="45"/>
      <c r="C36" s="45"/>
      <c r="D36" s="46">
        <v>0</v>
      </c>
      <c r="E36" s="37"/>
      <c r="F36" s="45"/>
      <c r="G36" s="45"/>
      <c r="H36" s="45"/>
      <c r="I36" s="53">
        <v>0</v>
      </c>
      <c r="J36" s="37"/>
      <c r="K36" s="45"/>
      <c r="L36" s="45"/>
      <c r="M36" s="48"/>
      <c r="N36" s="53">
        <v>0</v>
      </c>
      <c r="O36" s="37"/>
      <c r="P36" s="53"/>
      <c r="Q36" s="45"/>
      <c r="R36" s="53"/>
      <c r="S36" s="53">
        <v>0</v>
      </c>
      <c r="T36" s="20"/>
      <c r="U36" s="5"/>
    </row>
    <row r="37" spans="1:23" ht="15.75" x14ac:dyDescent="0.25">
      <c r="A37" s="45"/>
      <c r="B37" s="45"/>
      <c r="C37" s="45"/>
      <c r="D37" s="53">
        <v>0</v>
      </c>
      <c r="E37" s="37"/>
      <c r="F37" s="45"/>
      <c r="G37" s="45"/>
      <c r="H37" s="45"/>
      <c r="I37" s="53">
        <v>0</v>
      </c>
      <c r="J37" s="37"/>
      <c r="K37" s="45"/>
      <c r="L37" s="45"/>
      <c r="M37" s="48"/>
      <c r="N37" s="53">
        <v>0</v>
      </c>
      <c r="O37" s="37"/>
      <c r="P37" s="53"/>
      <c r="Q37" s="45"/>
      <c r="R37" s="53"/>
      <c r="S37" s="53">
        <v>0</v>
      </c>
      <c r="T37" s="20"/>
      <c r="U37" s="5"/>
    </row>
    <row r="38" spans="1:23" ht="15.75" x14ac:dyDescent="0.25">
      <c r="A38" s="40"/>
      <c r="B38" s="40"/>
      <c r="C38" s="40"/>
      <c r="D38" s="40">
        <f>SUM(D21:D37)</f>
        <v>0</v>
      </c>
      <c r="E38" s="40"/>
      <c r="F38" s="40"/>
      <c r="G38" s="40"/>
      <c r="H38" s="40"/>
      <c r="I38" s="40">
        <f>SUM(I21:I37)</f>
        <v>0</v>
      </c>
      <c r="J38" s="40"/>
      <c r="K38" s="40" t="s">
        <v>1</v>
      </c>
      <c r="L38" s="40"/>
      <c r="M38" s="40"/>
      <c r="N38" s="40">
        <f>SUM(N21:N37)</f>
        <v>0</v>
      </c>
      <c r="O38" s="40"/>
      <c r="P38" s="40"/>
      <c r="Q38" s="40"/>
      <c r="R38" s="40"/>
      <c r="S38" s="40">
        <f>SUM(S21:S37)</f>
        <v>0</v>
      </c>
      <c r="T38" s="21"/>
      <c r="U38" s="5"/>
    </row>
    <row r="39" spans="1:23" ht="15.75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 t="s">
        <v>1</v>
      </c>
      <c r="T39" s="9"/>
    </row>
    <row r="40" spans="1:23" ht="15.75" x14ac:dyDescent="0.25">
      <c r="A40" s="35" t="s">
        <v>1</v>
      </c>
      <c r="B40" s="35"/>
      <c r="C40" s="35"/>
      <c r="D40" s="41" t="s">
        <v>1</v>
      </c>
      <c r="E40" s="41"/>
      <c r="F40" s="35"/>
      <c r="G40" s="35"/>
      <c r="H40" s="42"/>
      <c r="I40" s="35" t="s">
        <v>1</v>
      </c>
      <c r="J40" s="35"/>
      <c r="K40" s="35"/>
      <c r="L40" s="35"/>
      <c r="M40" s="35"/>
      <c r="N40" s="35" t="s">
        <v>1</v>
      </c>
      <c r="O40" s="35"/>
      <c r="P40" s="34" t="s">
        <v>1</v>
      </c>
      <c r="Q40" s="34"/>
      <c r="R40" s="35"/>
      <c r="S40" s="35"/>
      <c r="T40" s="9"/>
      <c r="W40" t="s">
        <v>1</v>
      </c>
    </row>
    <row r="41" spans="1:23" ht="15.75" x14ac:dyDescent="0.25">
      <c r="A41" s="35"/>
      <c r="B41" s="35"/>
      <c r="C41" s="35"/>
      <c r="D41" s="35"/>
      <c r="E41" s="35"/>
      <c r="F41" s="35"/>
      <c r="G41" s="9"/>
      <c r="H41" s="9"/>
      <c r="I41" s="35" t="s">
        <v>1</v>
      </c>
      <c r="J41" s="35"/>
      <c r="K41" s="35"/>
      <c r="L41" s="43" t="s">
        <v>15</v>
      </c>
      <c r="M41" s="35"/>
      <c r="N41" s="35"/>
      <c r="O41" s="35"/>
      <c r="P41" s="35" t="s">
        <v>1</v>
      </c>
      <c r="Q41" s="35"/>
      <c r="R41" s="35" t="s">
        <v>19</v>
      </c>
      <c r="S41" s="44">
        <f>D38+I38+N38+S38</f>
        <v>0</v>
      </c>
      <c r="T41" s="9"/>
    </row>
    <row r="42" spans="1:23" ht="15.75" x14ac:dyDescent="0.25">
      <c r="A42" s="35"/>
      <c r="B42" s="43" t="s">
        <v>10</v>
      </c>
      <c r="C42" s="35"/>
      <c r="D42" s="35"/>
      <c r="E42" s="35"/>
      <c r="F42" s="35"/>
      <c r="G42" s="9"/>
      <c r="H42" s="9"/>
      <c r="I42" s="35"/>
      <c r="J42" s="35"/>
      <c r="K42" s="35"/>
      <c r="L42" s="35" t="s">
        <v>32</v>
      </c>
      <c r="M42" s="44">
        <f>SUMIF(B5:B16,"Pay",D5:D16)+SUMIF(G5:G16,"Pay",I5:I16)+SUMIF(L5:L16,"Pay",N5:N16)+SUMIF(Q5:Q16,"Pay",S5:S16)</f>
        <v>0</v>
      </c>
      <c r="N42" s="35"/>
      <c r="O42" s="35"/>
      <c r="P42" s="35"/>
      <c r="Q42" s="35"/>
      <c r="R42" s="35"/>
      <c r="S42" s="35"/>
      <c r="T42" s="9"/>
    </row>
    <row r="43" spans="1:23" ht="15.75" x14ac:dyDescent="0.25">
      <c r="A43" s="35"/>
      <c r="B43" s="35" t="s">
        <v>23</v>
      </c>
      <c r="C43" s="44">
        <f>SUMIF(B22:B38,"Bills",D22:D38)+SUMIF(G22:G38,"Bills",I22:I38)+SUMIF(L22:L38,"Bills",N22:N38)+SUMIF(Q22:Q38,"Bills",S22:S38)</f>
        <v>0</v>
      </c>
      <c r="D43" s="35"/>
      <c r="E43" s="35"/>
      <c r="F43" s="35"/>
      <c r="G43" s="9"/>
      <c r="H43" s="9"/>
      <c r="I43" s="35"/>
      <c r="J43" s="35"/>
      <c r="K43" s="35"/>
      <c r="L43" s="35" t="s">
        <v>33</v>
      </c>
      <c r="M43" s="44">
        <f>SUMIF(B5:B16,"Property Income",D5:D16)+SUMIF(G5:G16,"Property Income",I5:I16)+SUMIF(L5:L16,"Property Income",N5:N16)+SUMIF(Q5:Q16,"Property Income",S5:S16)</f>
        <v>0</v>
      </c>
      <c r="N43" s="35"/>
      <c r="O43" s="35"/>
      <c r="P43" s="35"/>
      <c r="Q43" s="35"/>
      <c r="R43" s="35" t="s">
        <v>20</v>
      </c>
      <c r="S43" s="44">
        <f>D17+I17+N17+S17</f>
        <v>0</v>
      </c>
      <c r="T43" s="9"/>
    </row>
    <row r="44" spans="1:23" ht="15.75" x14ac:dyDescent="0.25">
      <c r="A44" s="35"/>
      <c r="B44" s="35" t="s">
        <v>24</v>
      </c>
      <c r="C44" s="44">
        <f>SUMIF(B22:B38,"Fuel",D22:D38)+SUMIF(G22:G38,"Fuel",I22:I38)+SUMIF(L22:L38,"Fuel",N22:N38)+SUMIF(Q22:Q38,"Fuel",S22:S38)</f>
        <v>0</v>
      </c>
      <c r="D44" s="35"/>
      <c r="E44" s="35"/>
      <c r="F44" s="35"/>
      <c r="G44" s="9"/>
      <c r="H44" s="9"/>
      <c r="I44" s="35"/>
      <c r="J44" s="35"/>
      <c r="K44" s="35"/>
      <c r="L44" s="35" t="s">
        <v>34</v>
      </c>
      <c r="M44" s="44">
        <f>SUMIF(B5:B16,"Shares",D5:D16)+SUMIF(G5:G16,"Shares",I5:I16)+SUMIF(L5:L16,"Shares",N5:N16)+SUMIF(Q5:Q16,"Shares",S5:S16)</f>
        <v>0</v>
      </c>
      <c r="N44" s="35"/>
      <c r="O44" s="35"/>
      <c r="P44" s="35"/>
      <c r="Q44" s="35"/>
      <c r="R44" s="9"/>
      <c r="S44" s="9"/>
      <c r="T44" s="11"/>
    </row>
    <row r="45" spans="1:23" ht="15.75" x14ac:dyDescent="0.25">
      <c r="A45" s="35"/>
      <c r="B45" s="35" t="s">
        <v>25</v>
      </c>
      <c r="C45" s="44">
        <f>SUMIF(B22:B38,"Groceries",D22:D38)+SUMIF(G22:G38,"Groceries",I22:I38)+SUMIF(L22:L38,"Groceries",N22:N38)+SUMIF(Q22:Q38,"Groceries",S22:S38)</f>
        <v>0</v>
      </c>
      <c r="D45" s="35"/>
      <c r="E45" s="35"/>
      <c r="F45" s="35"/>
      <c r="G45" s="9"/>
      <c r="H45" s="9"/>
      <c r="I45" s="35"/>
      <c r="J45" s="35"/>
      <c r="K45" s="35"/>
      <c r="L45" s="35" t="s">
        <v>35</v>
      </c>
      <c r="M45" s="44">
        <f>SUMIF(B5:B16,"Business",D5:D16)+SUMIF(G5:G16,"Business",I5:I16)+SUMIF(L5:L16,"Business",N5:N16)+SUMIF(Q5:Q16,"Business",S5:S16)</f>
        <v>0</v>
      </c>
      <c r="N45" s="35"/>
      <c r="O45" s="35"/>
      <c r="P45" s="35"/>
      <c r="Q45" s="35"/>
      <c r="R45" s="9" t="s">
        <v>21</v>
      </c>
      <c r="S45" s="22">
        <f>S43-S41</f>
        <v>0</v>
      </c>
      <c r="T45" s="9"/>
    </row>
    <row r="46" spans="1:23" ht="15.75" x14ac:dyDescent="0.25">
      <c r="A46" s="35"/>
      <c r="B46" s="35" t="s">
        <v>26</v>
      </c>
      <c r="C46" s="44">
        <f>SUMIF(B22:B38,"Loans",D22:D38)+SUMIF(G22:G38,"Loans",I22:I38)+SUMIF(L22:L38,"Loans",N22:N38)+SUMIF(Q22:Q38,"Loans",S22:S38)</f>
        <v>0</v>
      </c>
      <c r="D46" s="35"/>
      <c r="E46" s="35"/>
      <c r="F46" s="35"/>
      <c r="G46" s="9"/>
      <c r="H46" s="9"/>
      <c r="I46" s="35"/>
      <c r="J46" s="35"/>
      <c r="K46" s="35"/>
      <c r="L46" s="35" t="s">
        <v>28</v>
      </c>
      <c r="M46" s="44">
        <f>SUMIF(B5:B16,"Other",D5:D16)+SUMIF(G5:G16,"Other",I5:I16)+SUMIF(L5:L16,"Other",N5:N16)+SUMIF(Q5:Q16,"Other",S5:S16)</f>
        <v>0</v>
      </c>
      <c r="N46" s="35"/>
      <c r="O46" s="35"/>
      <c r="P46" s="35"/>
      <c r="Q46" s="35"/>
      <c r="R46" s="9"/>
      <c r="S46" s="9"/>
      <c r="T46" s="12"/>
    </row>
    <row r="47" spans="1:23" ht="15.75" x14ac:dyDescent="0.25">
      <c r="A47" s="9"/>
      <c r="B47" s="35" t="s">
        <v>27</v>
      </c>
      <c r="C47" s="44">
        <f>SUMIF(B22:B38,"Entertainment",D22:D38)+SUMIF(G22:G38,"Entertainment",I22:I38)+SUMIF(L22:L38,"Entertainment",N22:N38)+SUMIF(Q22:Q38,"Entertainment",S22:S38)</f>
        <v>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5">
      <c r="A48" s="9"/>
      <c r="B48" s="9" t="s">
        <v>28</v>
      </c>
      <c r="C48" s="22">
        <f>SUMIF(B22:B38,"Other",D22:D38)+SUMIF(G22:G38,"Other",I22:I38)+SUMIF(L22:L38,"Other",N22:N38)+SUMIF(Q22:Q38,"Other",S22:S38)</f>
        <v>0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 t="s">
        <v>1</v>
      </c>
      <c r="Q48" s="9"/>
      <c r="R48" s="9"/>
      <c r="S48" s="9"/>
      <c r="T48" s="12"/>
    </row>
    <row r="49" spans="1:20" x14ac:dyDescent="0.25">
      <c r="A49" s="9"/>
      <c r="B49" s="9"/>
      <c r="C49" s="9"/>
      <c r="D49" s="9"/>
      <c r="E49" s="9"/>
      <c r="F49" s="9"/>
      <c r="G49" s="9"/>
      <c r="H49" s="9"/>
      <c r="I49" s="9" t="s">
        <v>1</v>
      </c>
      <c r="J49" s="9"/>
      <c r="K49" s="9" t="s">
        <v>1</v>
      </c>
      <c r="L49" s="9"/>
      <c r="M49" s="9"/>
      <c r="N49" s="9" t="s">
        <v>1</v>
      </c>
      <c r="O49" s="9"/>
      <c r="P49" s="9"/>
      <c r="Q49" s="9"/>
      <c r="R49" s="9"/>
      <c r="S49" s="9"/>
      <c r="T49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 t="s">
        <v>1</v>
      </c>
      <c r="J50" s="9"/>
      <c r="K50" s="9" t="s">
        <v>1</v>
      </c>
      <c r="L50" s="9"/>
      <c r="M50" s="9"/>
      <c r="N50" s="9" t="s">
        <v>1</v>
      </c>
      <c r="O50" s="9"/>
      <c r="P50" s="9"/>
      <c r="Q50" s="9"/>
      <c r="R50" s="9"/>
      <c r="S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 t="s">
        <v>1</v>
      </c>
      <c r="J51" s="9"/>
      <c r="K51" s="9" t="s">
        <v>1</v>
      </c>
      <c r="L51" s="9"/>
      <c r="M51" s="9"/>
      <c r="N51" s="9" t="s">
        <v>1</v>
      </c>
      <c r="O51" s="9"/>
      <c r="P51" s="9"/>
      <c r="Q51" s="9"/>
      <c r="R51" s="9"/>
      <c r="S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 t="s">
        <v>1</v>
      </c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 t="s">
        <v>1</v>
      </c>
      <c r="J53" s="9"/>
      <c r="K53" s="9" t="s">
        <v>1</v>
      </c>
      <c r="L53" s="9"/>
      <c r="M53" s="9"/>
      <c r="N53" s="9"/>
      <c r="O53" s="9"/>
      <c r="P53" s="9"/>
      <c r="Q53" s="9"/>
      <c r="R53" s="9"/>
      <c r="S53" s="9"/>
    </row>
    <row r="54" spans="1:20" x14ac:dyDescent="0.25">
      <c r="A54" s="9" t="s">
        <v>1</v>
      </c>
      <c r="B54" s="9"/>
      <c r="C54" s="9"/>
      <c r="D54" s="9"/>
      <c r="E54" s="9"/>
      <c r="F54" s="9"/>
      <c r="G54" s="9"/>
      <c r="H54" s="9"/>
      <c r="I54" s="9" t="s">
        <v>1</v>
      </c>
      <c r="J54" s="9"/>
      <c r="K54" s="9" t="s">
        <v>1</v>
      </c>
      <c r="L54" s="9"/>
      <c r="M54" s="9"/>
      <c r="N54" s="9"/>
      <c r="O54" s="9"/>
      <c r="P54" s="9"/>
      <c r="Q54" s="9"/>
      <c r="R54" s="9"/>
      <c r="S54" s="9"/>
    </row>
    <row r="55" spans="1:20" x14ac:dyDescent="0.25">
      <c r="A55" s="9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 t="s">
        <v>1</v>
      </c>
      <c r="L55" s="9"/>
      <c r="M55" s="9"/>
      <c r="N55" s="9"/>
      <c r="O55" s="9"/>
      <c r="P55" s="9"/>
      <c r="Q55" s="9"/>
      <c r="R55" s="9"/>
      <c r="S55" s="9"/>
    </row>
    <row r="56" spans="1:20" x14ac:dyDescent="0.25">
      <c r="A56" s="9"/>
      <c r="B56" s="9"/>
      <c r="C56" s="9"/>
      <c r="D56" s="9"/>
      <c r="E56" s="9"/>
      <c r="F56" s="9"/>
      <c r="G56" s="9"/>
      <c r="H56" s="9" t="s">
        <v>1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2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2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</sheetData>
  <sheetProtection algorithmName="SHA-512" hashValue="FGzfmtrXqKoDGhCC4yF9gxS3KI/JFeo5mpbe2j7I5Vsa+s6SfKBPH3QZtDfTElpkexwqckf6SkkTd4zfGHYgYw==" saltValue="DwBa6z2qiDS5UI/iwQh36A==" spinCount="100000" sheet="1" formatCells="0" formatColumns="0" formatRows="0" insertColumns="0" insertRows="0" insertHyperlinks="0" deleteColumns="0" deleteRows="0" sort="0" autoFilter="0" pivotTables="0"/>
  <protectedRanges>
    <protectedRange sqref="A21:T37" name="Range2"/>
    <protectedRange sqref="A5:T16" name="Range1"/>
  </protectedRanges>
  <mergeCells count="3">
    <mergeCell ref="A1:T2"/>
    <mergeCell ref="A3:S3"/>
    <mergeCell ref="A19:S19"/>
  </mergeCells>
  <pageMargins left="0.7" right="0.7" top="0.75" bottom="0.75" header="0.3" footer="0.3"/>
  <pageSetup paperSize="9" scale="3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F9EED51-DF83-4CF7-B9DC-7192D016A634}">
          <x14:formula1>
            <xm:f>Data!$D$3:$D$7</xm:f>
          </x14:formula1>
          <xm:sqref>B5:B16 G5:G16 L5:L16 Q5:Q16</xm:sqref>
        </x14:dataValidation>
        <x14:dataValidation type="list" allowBlank="1" showInputMessage="1" showErrorMessage="1" xr:uid="{061DA44C-805D-4E47-964C-91E150CB0496}">
          <x14:formula1>
            <xm:f>Data!$C$3:$C$8</xm:f>
          </x14:formula1>
          <xm:sqref>Q21:Q37 L21:L37 G21:G37 B21:B37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1E776-D9F6-4A5D-A1DF-FE5470778203}">
  <sheetPr>
    <pageSetUpPr fitToPage="1"/>
  </sheetPr>
  <dimension ref="A1:AD58"/>
  <sheetViews>
    <sheetView workbookViewId="0">
      <selection activeCell="A4" sqref="A4"/>
    </sheetView>
  </sheetViews>
  <sheetFormatPr defaultColWidth="11.5703125" defaultRowHeight="15" x14ac:dyDescent="0.25"/>
  <cols>
    <col min="2" max="2" width="19.28515625" customWidth="1"/>
    <col min="3" max="3" width="25.7109375" customWidth="1"/>
    <col min="5" max="5" width="4.7109375" customWidth="1"/>
    <col min="7" max="7" width="18.28515625" customWidth="1"/>
    <col min="8" max="8" width="25.7109375" customWidth="1"/>
    <col min="9" max="9" width="14" bestFit="1" customWidth="1"/>
    <col min="10" max="10" width="5.42578125" customWidth="1"/>
    <col min="12" max="12" width="17" customWidth="1"/>
    <col min="13" max="13" width="25.7109375" customWidth="1"/>
    <col min="15" max="15" width="4" customWidth="1"/>
    <col min="17" max="17" width="18.140625" customWidth="1"/>
    <col min="18" max="18" width="25.7109375" customWidth="1"/>
    <col min="20" max="20" width="3.85546875" customWidth="1"/>
    <col min="22" max="22" width="18.28515625" customWidth="1"/>
    <col min="23" max="23" width="23.42578125" customWidth="1"/>
    <col min="25" max="25" width="3.7109375" customWidth="1"/>
    <col min="268" max="268" width="25.7109375" customWidth="1"/>
    <col min="271" max="271" width="25.7109375" customWidth="1"/>
    <col min="272" max="272" width="14" bestFit="1" customWidth="1"/>
    <col min="274" max="274" width="25.7109375" customWidth="1"/>
    <col min="277" max="277" width="25.7109375" customWidth="1"/>
    <col min="280" max="280" width="23.42578125" customWidth="1"/>
    <col min="524" max="524" width="25.7109375" customWidth="1"/>
    <col min="527" max="527" width="25.7109375" customWidth="1"/>
    <col min="528" max="528" width="14" bestFit="1" customWidth="1"/>
    <col min="530" max="530" width="25.7109375" customWidth="1"/>
    <col min="533" max="533" width="25.7109375" customWidth="1"/>
    <col min="536" max="536" width="23.42578125" customWidth="1"/>
    <col min="780" max="780" width="25.7109375" customWidth="1"/>
    <col min="783" max="783" width="25.7109375" customWidth="1"/>
    <col min="784" max="784" width="14" bestFit="1" customWidth="1"/>
    <col min="786" max="786" width="25.7109375" customWidth="1"/>
    <col min="789" max="789" width="25.7109375" customWidth="1"/>
    <col min="792" max="792" width="23.42578125" customWidth="1"/>
    <col min="1036" max="1036" width="25.7109375" customWidth="1"/>
    <col min="1039" max="1039" width="25.7109375" customWidth="1"/>
    <col min="1040" max="1040" width="14" bestFit="1" customWidth="1"/>
    <col min="1042" max="1042" width="25.7109375" customWidth="1"/>
    <col min="1045" max="1045" width="25.7109375" customWidth="1"/>
    <col min="1048" max="1048" width="23.42578125" customWidth="1"/>
    <col min="1292" max="1292" width="25.7109375" customWidth="1"/>
    <col min="1295" max="1295" width="25.7109375" customWidth="1"/>
    <col min="1296" max="1296" width="14" bestFit="1" customWidth="1"/>
    <col min="1298" max="1298" width="25.7109375" customWidth="1"/>
    <col min="1301" max="1301" width="25.7109375" customWidth="1"/>
    <col min="1304" max="1304" width="23.42578125" customWidth="1"/>
    <col min="1548" max="1548" width="25.7109375" customWidth="1"/>
    <col min="1551" max="1551" width="25.7109375" customWidth="1"/>
    <col min="1552" max="1552" width="14" bestFit="1" customWidth="1"/>
    <col min="1554" max="1554" width="25.7109375" customWidth="1"/>
    <col min="1557" max="1557" width="25.7109375" customWidth="1"/>
    <col min="1560" max="1560" width="23.42578125" customWidth="1"/>
    <col min="1804" max="1804" width="25.7109375" customWidth="1"/>
    <col min="1807" max="1807" width="25.7109375" customWidth="1"/>
    <col min="1808" max="1808" width="14" bestFit="1" customWidth="1"/>
    <col min="1810" max="1810" width="25.7109375" customWidth="1"/>
    <col min="1813" max="1813" width="25.7109375" customWidth="1"/>
    <col min="1816" max="1816" width="23.42578125" customWidth="1"/>
    <col min="2060" max="2060" width="25.7109375" customWidth="1"/>
    <col min="2063" max="2063" width="25.7109375" customWidth="1"/>
    <col min="2064" max="2064" width="14" bestFit="1" customWidth="1"/>
    <col min="2066" max="2066" width="25.7109375" customWidth="1"/>
    <col min="2069" max="2069" width="25.7109375" customWidth="1"/>
    <col min="2072" max="2072" width="23.42578125" customWidth="1"/>
    <col min="2316" max="2316" width="25.7109375" customWidth="1"/>
    <col min="2319" max="2319" width="25.7109375" customWidth="1"/>
    <col min="2320" max="2320" width="14" bestFit="1" customWidth="1"/>
    <col min="2322" max="2322" width="25.7109375" customWidth="1"/>
    <col min="2325" max="2325" width="25.7109375" customWidth="1"/>
    <col min="2328" max="2328" width="23.42578125" customWidth="1"/>
    <col min="2572" max="2572" width="25.7109375" customWidth="1"/>
    <col min="2575" max="2575" width="25.7109375" customWidth="1"/>
    <col min="2576" max="2576" width="14" bestFit="1" customWidth="1"/>
    <col min="2578" max="2578" width="25.7109375" customWidth="1"/>
    <col min="2581" max="2581" width="25.7109375" customWidth="1"/>
    <col min="2584" max="2584" width="23.42578125" customWidth="1"/>
    <col min="2828" max="2828" width="25.7109375" customWidth="1"/>
    <col min="2831" max="2831" width="25.7109375" customWidth="1"/>
    <col min="2832" max="2832" width="14" bestFit="1" customWidth="1"/>
    <col min="2834" max="2834" width="25.7109375" customWidth="1"/>
    <col min="2837" max="2837" width="25.7109375" customWidth="1"/>
    <col min="2840" max="2840" width="23.42578125" customWidth="1"/>
    <col min="3084" max="3084" width="25.7109375" customWidth="1"/>
    <col min="3087" max="3087" width="25.7109375" customWidth="1"/>
    <col min="3088" max="3088" width="14" bestFit="1" customWidth="1"/>
    <col min="3090" max="3090" width="25.7109375" customWidth="1"/>
    <col min="3093" max="3093" width="25.7109375" customWidth="1"/>
    <col min="3096" max="3096" width="23.42578125" customWidth="1"/>
    <col min="3340" max="3340" width="25.7109375" customWidth="1"/>
    <col min="3343" max="3343" width="25.7109375" customWidth="1"/>
    <col min="3344" max="3344" width="14" bestFit="1" customWidth="1"/>
    <col min="3346" max="3346" width="25.7109375" customWidth="1"/>
    <col min="3349" max="3349" width="25.7109375" customWidth="1"/>
    <col min="3352" max="3352" width="23.42578125" customWidth="1"/>
    <col min="3596" max="3596" width="25.7109375" customWidth="1"/>
    <col min="3599" max="3599" width="25.7109375" customWidth="1"/>
    <col min="3600" max="3600" width="14" bestFit="1" customWidth="1"/>
    <col min="3602" max="3602" width="25.7109375" customWidth="1"/>
    <col min="3605" max="3605" width="25.7109375" customWidth="1"/>
    <col min="3608" max="3608" width="23.42578125" customWidth="1"/>
    <col min="3852" max="3852" width="25.7109375" customWidth="1"/>
    <col min="3855" max="3855" width="25.7109375" customWidth="1"/>
    <col min="3856" max="3856" width="14" bestFit="1" customWidth="1"/>
    <col min="3858" max="3858" width="25.7109375" customWidth="1"/>
    <col min="3861" max="3861" width="25.7109375" customWidth="1"/>
    <col min="3864" max="3864" width="23.42578125" customWidth="1"/>
    <col min="4108" max="4108" width="25.7109375" customWidth="1"/>
    <col min="4111" max="4111" width="25.7109375" customWidth="1"/>
    <col min="4112" max="4112" width="14" bestFit="1" customWidth="1"/>
    <col min="4114" max="4114" width="25.7109375" customWidth="1"/>
    <col min="4117" max="4117" width="25.7109375" customWidth="1"/>
    <col min="4120" max="4120" width="23.42578125" customWidth="1"/>
    <col min="4364" max="4364" width="25.7109375" customWidth="1"/>
    <col min="4367" max="4367" width="25.7109375" customWidth="1"/>
    <col min="4368" max="4368" width="14" bestFit="1" customWidth="1"/>
    <col min="4370" max="4370" width="25.7109375" customWidth="1"/>
    <col min="4373" max="4373" width="25.7109375" customWidth="1"/>
    <col min="4376" max="4376" width="23.42578125" customWidth="1"/>
    <col min="4620" max="4620" width="25.7109375" customWidth="1"/>
    <col min="4623" max="4623" width="25.7109375" customWidth="1"/>
    <col min="4624" max="4624" width="14" bestFit="1" customWidth="1"/>
    <col min="4626" max="4626" width="25.7109375" customWidth="1"/>
    <col min="4629" max="4629" width="25.7109375" customWidth="1"/>
    <col min="4632" max="4632" width="23.42578125" customWidth="1"/>
    <col min="4876" max="4876" width="25.7109375" customWidth="1"/>
    <col min="4879" max="4879" width="25.7109375" customWidth="1"/>
    <col min="4880" max="4880" width="14" bestFit="1" customWidth="1"/>
    <col min="4882" max="4882" width="25.7109375" customWidth="1"/>
    <col min="4885" max="4885" width="25.7109375" customWidth="1"/>
    <col min="4888" max="4888" width="23.42578125" customWidth="1"/>
    <col min="5132" max="5132" width="25.7109375" customWidth="1"/>
    <col min="5135" max="5135" width="25.7109375" customWidth="1"/>
    <col min="5136" max="5136" width="14" bestFit="1" customWidth="1"/>
    <col min="5138" max="5138" width="25.7109375" customWidth="1"/>
    <col min="5141" max="5141" width="25.7109375" customWidth="1"/>
    <col min="5144" max="5144" width="23.42578125" customWidth="1"/>
    <col min="5388" max="5388" width="25.7109375" customWidth="1"/>
    <col min="5391" max="5391" width="25.7109375" customWidth="1"/>
    <col min="5392" max="5392" width="14" bestFit="1" customWidth="1"/>
    <col min="5394" max="5394" width="25.7109375" customWidth="1"/>
    <col min="5397" max="5397" width="25.7109375" customWidth="1"/>
    <col min="5400" max="5400" width="23.42578125" customWidth="1"/>
    <col min="5644" max="5644" width="25.7109375" customWidth="1"/>
    <col min="5647" max="5647" width="25.7109375" customWidth="1"/>
    <col min="5648" max="5648" width="14" bestFit="1" customWidth="1"/>
    <col min="5650" max="5650" width="25.7109375" customWidth="1"/>
    <col min="5653" max="5653" width="25.7109375" customWidth="1"/>
    <col min="5656" max="5656" width="23.42578125" customWidth="1"/>
    <col min="5900" max="5900" width="25.7109375" customWidth="1"/>
    <col min="5903" max="5903" width="25.7109375" customWidth="1"/>
    <col min="5904" max="5904" width="14" bestFit="1" customWidth="1"/>
    <col min="5906" max="5906" width="25.7109375" customWidth="1"/>
    <col min="5909" max="5909" width="25.7109375" customWidth="1"/>
    <col min="5912" max="5912" width="23.42578125" customWidth="1"/>
    <col min="6156" max="6156" width="25.7109375" customWidth="1"/>
    <col min="6159" max="6159" width="25.7109375" customWidth="1"/>
    <col min="6160" max="6160" width="14" bestFit="1" customWidth="1"/>
    <col min="6162" max="6162" width="25.7109375" customWidth="1"/>
    <col min="6165" max="6165" width="25.7109375" customWidth="1"/>
    <col min="6168" max="6168" width="23.42578125" customWidth="1"/>
    <col min="6412" max="6412" width="25.7109375" customWidth="1"/>
    <col min="6415" max="6415" width="25.7109375" customWidth="1"/>
    <col min="6416" max="6416" width="14" bestFit="1" customWidth="1"/>
    <col min="6418" max="6418" width="25.7109375" customWidth="1"/>
    <col min="6421" max="6421" width="25.7109375" customWidth="1"/>
    <col min="6424" max="6424" width="23.42578125" customWidth="1"/>
    <col min="6668" max="6668" width="25.7109375" customWidth="1"/>
    <col min="6671" max="6671" width="25.7109375" customWidth="1"/>
    <col min="6672" max="6672" width="14" bestFit="1" customWidth="1"/>
    <col min="6674" max="6674" width="25.7109375" customWidth="1"/>
    <col min="6677" max="6677" width="25.7109375" customWidth="1"/>
    <col min="6680" max="6680" width="23.42578125" customWidth="1"/>
    <col min="6924" max="6924" width="25.7109375" customWidth="1"/>
    <col min="6927" max="6927" width="25.7109375" customWidth="1"/>
    <col min="6928" max="6928" width="14" bestFit="1" customWidth="1"/>
    <col min="6930" max="6930" width="25.7109375" customWidth="1"/>
    <col min="6933" max="6933" width="25.7109375" customWidth="1"/>
    <col min="6936" max="6936" width="23.42578125" customWidth="1"/>
    <col min="7180" max="7180" width="25.7109375" customWidth="1"/>
    <col min="7183" max="7183" width="25.7109375" customWidth="1"/>
    <col min="7184" max="7184" width="14" bestFit="1" customWidth="1"/>
    <col min="7186" max="7186" width="25.7109375" customWidth="1"/>
    <col min="7189" max="7189" width="25.7109375" customWidth="1"/>
    <col min="7192" max="7192" width="23.42578125" customWidth="1"/>
    <col min="7436" max="7436" width="25.7109375" customWidth="1"/>
    <col min="7439" max="7439" width="25.7109375" customWidth="1"/>
    <col min="7440" max="7440" width="14" bestFit="1" customWidth="1"/>
    <col min="7442" max="7442" width="25.7109375" customWidth="1"/>
    <col min="7445" max="7445" width="25.7109375" customWidth="1"/>
    <col min="7448" max="7448" width="23.42578125" customWidth="1"/>
    <col min="7692" max="7692" width="25.7109375" customWidth="1"/>
    <col min="7695" max="7695" width="25.7109375" customWidth="1"/>
    <col min="7696" max="7696" width="14" bestFit="1" customWidth="1"/>
    <col min="7698" max="7698" width="25.7109375" customWidth="1"/>
    <col min="7701" max="7701" width="25.7109375" customWidth="1"/>
    <col min="7704" max="7704" width="23.42578125" customWidth="1"/>
    <col min="7948" max="7948" width="25.7109375" customWidth="1"/>
    <col min="7951" max="7951" width="25.7109375" customWidth="1"/>
    <col min="7952" max="7952" width="14" bestFit="1" customWidth="1"/>
    <col min="7954" max="7954" width="25.7109375" customWidth="1"/>
    <col min="7957" max="7957" width="25.7109375" customWidth="1"/>
    <col min="7960" max="7960" width="23.42578125" customWidth="1"/>
    <col min="8204" max="8204" width="25.7109375" customWidth="1"/>
    <col min="8207" max="8207" width="25.7109375" customWidth="1"/>
    <col min="8208" max="8208" width="14" bestFit="1" customWidth="1"/>
    <col min="8210" max="8210" width="25.7109375" customWidth="1"/>
    <col min="8213" max="8213" width="25.7109375" customWidth="1"/>
    <col min="8216" max="8216" width="23.42578125" customWidth="1"/>
    <col min="8460" max="8460" width="25.7109375" customWidth="1"/>
    <col min="8463" max="8463" width="25.7109375" customWidth="1"/>
    <col min="8464" max="8464" width="14" bestFit="1" customWidth="1"/>
    <col min="8466" max="8466" width="25.7109375" customWidth="1"/>
    <col min="8469" max="8469" width="25.7109375" customWidth="1"/>
    <col min="8472" max="8472" width="23.42578125" customWidth="1"/>
    <col min="8716" max="8716" width="25.7109375" customWidth="1"/>
    <col min="8719" max="8719" width="25.7109375" customWidth="1"/>
    <col min="8720" max="8720" width="14" bestFit="1" customWidth="1"/>
    <col min="8722" max="8722" width="25.7109375" customWidth="1"/>
    <col min="8725" max="8725" width="25.7109375" customWidth="1"/>
    <col min="8728" max="8728" width="23.42578125" customWidth="1"/>
    <col min="8972" max="8972" width="25.7109375" customWidth="1"/>
    <col min="8975" max="8975" width="25.7109375" customWidth="1"/>
    <col min="8976" max="8976" width="14" bestFit="1" customWidth="1"/>
    <col min="8978" max="8978" width="25.7109375" customWidth="1"/>
    <col min="8981" max="8981" width="25.7109375" customWidth="1"/>
    <col min="8984" max="8984" width="23.42578125" customWidth="1"/>
    <col min="9228" max="9228" width="25.7109375" customWidth="1"/>
    <col min="9231" max="9231" width="25.7109375" customWidth="1"/>
    <col min="9232" max="9232" width="14" bestFit="1" customWidth="1"/>
    <col min="9234" max="9234" width="25.7109375" customWidth="1"/>
    <col min="9237" max="9237" width="25.7109375" customWidth="1"/>
    <col min="9240" max="9240" width="23.42578125" customWidth="1"/>
    <col min="9484" max="9484" width="25.7109375" customWidth="1"/>
    <col min="9487" max="9487" width="25.7109375" customWidth="1"/>
    <col min="9488" max="9488" width="14" bestFit="1" customWidth="1"/>
    <col min="9490" max="9490" width="25.7109375" customWidth="1"/>
    <col min="9493" max="9493" width="25.7109375" customWidth="1"/>
    <col min="9496" max="9496" width="23.42578125" customWidth="1"/>
    <col min="9740" max="9740" width="25.7109375" customWidth="1"/>
    <col min="9743" max="9743" width="25.7109375" customWidth="1"/>
    <col min="9744" max="9744" width="14" bestFit="1" customWidth="1"/>
    <col min="9746" max="9746" width="25.7109375" customWidth="1"/>
    <col min="9749" max="9749" width="25.7109375" customWidth="1"/>
    <col min="9752" max="9752" width="23.42578125" customWidth="1"/>
    <col min="9996" max="9996" width="25.7109375" customWidth="1"/>
    <col min="9999" max="9999" width="25.7109375" customWidth="1"/>
    <col min="10000" max="10000" width="14" bestFit="1" customWidth="1"/>
    <col min="10002" max="10002" width="25.7109375" customWidth="1"/>
    <col min="10005" max="10005" width="25.7109375" customWidth="1"/>
    <col min="10008" max="10008" width="23.42578125" customWidth="1"/>
    <col min="10252" max="10252" width="25.7109375" customWidth="1"/>
    <col min="10255" max="10255" width="25.7109375" customWidth="1"/>
    <col min="10256" max="10256" width="14" bestFit="1" customWidth="1"/>
    <col min="10258" max="10258" width="25.7109375" customWidth="1"/>
    <col min="10261" max="10261" width="25.7109375" customWidth="1"/>
    <col min="10264" max="10264" width="23.42578125" customWidth="1"/>
    <col min="10508" max="10508" width="25.7109375" customWidth="1"/>
    <col min="10511" max="10511" width="25.7109375" customWidth="1"/>
    <col min="10512" max="10512" width="14" bestFit="1" customWidth="1"/>
    <col min="10514" max="10514" width="25.7109375" customWidth="1"/>
    <col min="10517" max="10517" width="25.7109375" customWidth="1"/>
    <col min="10520" max="10520" width="23.42578125" customWidth="1"/>
    <col min="10764" max="10764" width="25.7109375" customWidth="1"/>
    <col min="10767" max="10767" width="25.7109375" customWidth="1"/>
    <col min="10768" max="10768" width="14" bestFit="1" customWidth="1"/>
    <col min="10770" max="10770" width="25.7109375" customWidth="1"/>
    <col min="10773" max="10773" width="25.7109375" customWidth="1"/>
    <col min="10776" max="10776" width="23.42578125" customWidth="1"/>
    <col min="11020" max="11020" width="25.7109375" customWidth="1"/>
    <col min="11023" max="11023" width="25.7109375" customWidth="1"/>
    <col min="11024" max="11024" width="14" bestFit="1" customWidth="1"/>
    <col min="11026" max="11026" width="25.7109375" customWidth="1"/>
    <col min="11029" max="11029" width="25.7109375" customWidth="1"/>
    <col min="11032" max="11032" width="23.42578125" customWidth="1"/>
    <col min="11276" max="11276" width="25.7109375" customWidth="1"/>
    <col min="11279" max="11279" width="25.7109375" customWidth="1"/>
    <col min="11280" max="11280" width="14" bestFit="1" customWidth="1"/>
    <col min="11282" max="11282" width="25.7109375" customWidth="1"/>
    <col min="11285" max="11285" width="25.7109375" customWidth="1"/>
    <col min="11288" max="11288" width="23.42578125" customWidth="1"/>
    <col min="11532" max="11532" width="25.7109375" customWidth="1"/>
    <col min="11535" max="11535" width="25.7109375" customWidth="1"/>
    <col min="11536" max="11536" width="14" bestFit="1" customWidth="1"/>
    <col min="11538" max="11538" width="25.7109375" customWidth="1"/>
    <col min="11541" max="11541" width="25.7109375" customWidth="1"/>
    <col min="11544" max="11544" width="23.42578125" customWidth="1"/>
    <col min="11788" max="11788" width="25.7109375" customWidth="1"/>
    <col min="11791" max="11791" width="25.7109375" customWidth="1"/>
    <col min="11792" max="11792" width="14" bestFit="1" customWidth="1"/>
    <col min="11794" max="11794" width="25.7109375" customWidth="1"/>
    <col min="11797" max="11797" width="25.7109375" customWidth="1"/>
    <col min="11800" max="11800" width="23.42578125" customWidth="1"/>
    <col min="12044" max="12044" width="25.7109375" customWidth="1"/>
    <col min="12047" max="12047" width="25.7109375" customWidth="1"/>
    <col min="12048" max="12048" width="14" bestFit="1" customWidth="1"/>
    <col min="12050" max="12050" width="25.7109375" customWidth="1"/>
    <col min="12053" max="12053" width="25.7109375" customWidth="1"/>
    <col min="12056" max="12056" width="23.42578125" customWidth="1"/>
    <col min="12300" max="12300" width="25.7109375" customWidth="1"/>
    <col min="12303" max="12303" width="25.7109375" customWidth="1"/>
    <col min="12304" max="12304" width="14" bestFit="1" customWidth="1"/>
    <col min="12306" max="12306" width="25.7109375" customWidth="1"/>
    <col min="12309" max="12309" width="25.7109375" customWidth="1"/>
    <col min="12312" max="12312" width="23.42578125" customWidth="1"/>
    <col min="12556" max="12556" width="25.7109375" customWidth="1"/>
    <col min="12559" max="12559" width="25.7109375" customWidth="1"/>
    <col min="12560" max="12560" width="14" bestFit="1" customWidth="1"/>
    <col min="12562" max="12562" width="25.7109375" customWidth="1"/>
    <col min="12565" max="12565" width="25.7109375" customWidth="1"/>
    <col min="12568" max="12568" width="23.42578125" customWidth="1"/>
    <col min="12812" max="12812" width="25.7109375" customWidth="1"/>
    <col min="12815" max="12815" width="25.7109375" customWidth="1"/>
    <col min="12816" max="12816" width="14" bestFit="1" customWidth="1"/>
    <col min="12818" max="12818" width="25.7109375" customWidth="1"/>
    <col min="12821" max="12821" width="25.7109375" customWidth="1"/>
    <col min="12824" max="12824" width="23.42578125" customWidth="1"/>
    <col min="13068" max="13068" width="25.7109375" customWidth="1"/>
    <col min="13071" max="13071" width="25.7109375" customWidth="1"/>
    <col min="13072" max="13072" width="14" bestFit="1" customWidth="1"/>
    <col min="13074" max="13074" width="25.7109375" customWidth="1"/>
    <col min="13077" max="13077" width="25.7109375" customWidth="1"/>
    <col min="13080" max="13080" width="23.42578125" customWidth="1"/>
    <col min="13324" max="13324" width="25.7109375" customWidth="1"/>
    <col min="13327" max="13327" width="25.7109375" customWidth="1"/>
    <col min="13328" max="13328" width="14" bestFit="1" customWidth="1"/>
    <col min="13330" max="13330" width="25.7109375" customWidth="1"/>
    <col min="13333" max="13333" width="25.7109375" customWidth="1"/>
    <col min="13336" max="13336" width="23.42578125" customWidth="1"/>
    <col min="13580" max="13580" width="25.7109375" customWidth="1"/>
    <col min="13583" max="13583" width="25.7109375" customWidth="1"/>
    <col min="13584" max="13584" width="14" bestFit="1" customWidth="1"/>
    <col min="13586" max="13586" width="25.7109375" customWidth="1"/>
    <col min="13589" max="13589" width="25.7109375" customWidth="1"/>
    <col min="13592" max="13592" width="23.42578125" customWidth="1"/>
    <col min="13836" max="13836" width="25.7109375" customWidth="1"/>
    <col min="13839" max="13839" width="25.7109375" customWidth="1"/>
    <col min="13840" max="13840" width="14" bestFit="1" customWidth="1"/>
    <col min="13842" max="13842" width="25.7109375" customWidth="1"/>
    <col min="13845" max="13845" width="25.7109375" customWidth="1"/>
    <col min="13848" max="13848" width="23.42578125" customWidth="1"/>
    <col min="14092" max="14092" width="25.7109375" customWidth="1"/>
    <col min="14095" max="14095" width="25.7109375" customWidth="1"/>
    <col min="14096" max="14096" width="14" bestFit="1" customWidth="1"/>
    <col min="14098" max="14098" width="25.7109375" customWidth="1"/>
    <col min="14101" max="14101" width="25.7109375" customWidth="1"/>
    <col min="14104" max="14104" width="23.42578125" customWidth="1"/>
    <col min="14348" max="14348" width="25.7109375" customWidth="1"/>
    <col min="14351" max="14351" width="25.7109375" customWidth="1"/>
    <col min="14352" max="14352" width="14" bestFit="1" customWidth="1"/>
    <col min="14354" max="14354" width="25.7109375" customWidth="1"/>
    <col min="14357" max="14357" width="25.7109375" customWidth="1"/>
    <col min="14360" max="14360" width="23.42578125" customWidth="1"/>
    <col min="14604" max="14604" width="25.7109375" customWidth="1"/>
    <col min="14607" max="14607" width="25.7109375" customWidth="1"/>
    <col min="14608" max="14608" width="14" bestFit="1" customWidth="1"/>
    <col min="14610" max="14610" width="25.7109375" customWidth="1"/>
    <col min="14613" max="14613" width="25.7109375" customWidth="1"/>
    <col min="14616" max="14616" width="23.42578125" customWidth="1"/>
    <col min="14860" max="14860" width="25.7109375" customWidth="1"/>
    <col min="14863" max="14863" width="25.7109375" customWidth="1"/>
    <col min="14864" max="14864" width="14" bestFit="1" customWidth="1"/>
    <col min="14866" max="14866" width="25.7109375" customWidth="1"/>
    <col min="14869" max="14869" width="25.7109375" customWidth="1"/>
    <col min="14872" max="14872" width="23.42578125" customWidth="1"/>
    <col min="15116" max="15116" width="25.7109375" customWidth="1"/>
    <col min="15119" max="15119" width="25.7109375" customWidth="1"/>
    <col min="15120" max="15120" width="14" bestFit="1" customWidth="1"/>
    <col min="15122" max="15122" width="25.7109375" customWidth="1"/>
    <col min="15125" max="15125" width="25.7109375" customWidth="1"/>
    <col min="15128" max="15128" width="23.42578125" customWidth="1"/>
    <col min="15372" max="15372" width="25.7109375" customWidth="1"/>
    <col min="15375" max="15375" width="25.7109375" customWidth="1"/>
    <col min="15376" max="15376" width="14" bestFit="1" customWidth="1"/>
    <col min="15378" max="15378" width="25.7109375" customWidth="1"/>
    <col min="15381" max="15381" width="25.7109375" customWidth="1"/>
    <col min="15384" max="15384" width="23.42578125" customWidth="1"/>
    <col min="15628" max="15628" width="25.7109375" customWidth="1"/>
    <col min="15631" max="15631" width="25.7109375" customWidth="1"/>
    <col min="15632" max="15632" width="14" bestFit="1" customWidth="1"/>
    <col min="15634" max="15634" width="25.7109375" customWidth="1"/>
    <col min="15637" max="15637" width="25.7109375" customWidth="1"/>
    <col min="15640" max="15640" width="23.42578125" customWidth="1"/>
    <col min="15884" max="15884" width="25.7109375" customWidth="1"/>
    <col min="15887" max="15887" width="25.7109375" customWidth="1"/>
    <col min="15888" max="15888" width="14" bestFit="1" customWidth="1"/>
    <col min="15890" max="15890" width="25.7109375" customWidth="1"/>
    <col min="15893" max="15893" width="25.7109375" customWidth="1"/>
    <col min="15896" max="15896" width="23.42578125" customWidth="1"/>
    <col min="16140" max="16140" width="25.7109375" customWidth="1"/>
    <col min="16143" max="16143" width="25.7109375" customWidth="1"/>
    <col min="16144" max="16144" width="14" bestFit="1" customWidth="1"/>
    <col min="16146" max="16146" width="25.7109375" customWidth="1"/>
    <col min="16149" max="16149" width="25.7109375" customWidth="1"/>
    <col min="16152" max="16152" width="23.42578125" customWidth="1"/>
  </cols>
  <sheetData>
    <row r="1" spans="1:30" ht="15" customHeight="1" x14ac:dyDescent="0.25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</row>
    <row r="2" spans="1:30" ht="1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30" ht="28.5" customHeight="1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14"/>
    </row>
    <row r="4" spans="1:30" ht="63" x14ac:dyDescent="0.25">
      <c r="A4" s="73" t="s">
        <v>67</v>
      </c>
      <c r="B4" s="71" t="s">
        <v>30</v>
      </c>
      <c r="C4" s="72" t="s">
        <v>16</v>
      </c>
      <c r="D4" s="72" t="s">
        <v>51</v>
      </c>
      <c r="E4" s="23"/>
      <c r="F4" s="73" t="s">
        <v>68</v>
      </c>
      <c r="G4" s="71" t="s">
        <v>30</v>
      </c>
      <c r="H4" s="72" t="s">
        <v>16</v>
      </c>
      <c r="I4" s="72" t="s">
        <v>51</v>
      </c>
      <c r="J4" s="23"/>
      <c r="K4" s="73" t="s">
        <v>69</v>
      </c>
      <c r="L4" s="71" t="s">
        <v>30</v>
      </c>
      <c r="M4" s="72" t="s">
        <v>16</v>
      </c>
      <c r="N4" s="72" t="s">
        <v>51</v>
      </c>
      <c r="O4" s="23"/>
      <c r="P4" s="73" t="s">
        <v>65</v>
      </c>
      <c r="Q4" s="71" t="s">
        <v>30</v>
      </c>
      <c r="R4" s="72" t="s">
        <v>16</v>
      </c>
      <c r="S4" s="72" t="s">
        <v>51</v>
      </c>
      <c r="T4" s="23"/>
      <c r="U4" s="73" t="s">
        <v>70</v>
      </c>
      <c r="V4" s="71" t="s">
        <v>30</v>
      </c>
      <c r="W4" s="72" t="s">
        <v>16</v>
      </c>
      <c r="X4" s="25" t="s">
        <v>51</v>
      </c>
      <c r="Y4" s="15"/>
      <c r="AC4" t="s">
        <v>1</v>
      </c>
      <c r="AD4" t="s">
        <v>1</v>
      </c>
    </row>
    <row r="5" spans="1:30" ht="15.75" x14ac:dyDescent="0.25">
      <c r="A5" s="45" t="s">
        <v>1</v>
      </c>
      <c r="B5" s="45"/>
      <c r="C5" s="45"/>
      <c r="D5" s="46">
        <v>0</v>
      </c>
      <c r="E5" s="26"/>
      <c r="F5" s="45"/>
      <c r="G5" s="45"/>
      <c r="H5" s="45" t="s">
        <v>1</v>
      </c>
      <c r="I5" s="46">
        <v>0</v>
      </c>
      <c r="J5" s="26"/>
      <c r="K5" s="45"/>
      <c r="L5" s="45"/>
      <c r="M5" s="45" t="s">
        <v>1</v>
      </c>
      <c r="N5" s="46">
        <v>0</v>
      </c>
      <c r="O5" s="26"/>
      <c r="P5" s="45"/>
      <c r="Q5" s="45"/>
      <c r="R5" s="45" t="s">
        <v>1</v>
      </c>
      <c r="S5" s="46">
        <v>0</v>
      </c>
      <c r="T5" s="26"/>
      <c r="U5" s="49"/>
      <c r="V5" s="45"/>
      <c r="W5" s="45" t="s">
        <v>1</v>
      </c>
      <c r="X5" s="46">
        <v>0</v>
      </c>
      <c r="Y5" s="16"/>
      <c r="Z5" s="5"/>
      <c r="AC5" s="6" t="s">
        <v>1</v>
      </c>
      <c r="AD5" t="s">
        <v>1</v>
      </c>
    </row>
    <row r="6" spans="1:30" ht="15.75" x14ac:dyDescent="0.25">
      <c r="A6" s="45"/>
      <c r="B6" s="45"/>
      <c r="C6" s="45"/>
      <c r="D6" s="46">
        <v>0</v>
      </c>
      <c r="E6" s="26"/>
      <c r="F6" s="45"/>
      <c r="G6" s="45"/>
      <c r="H6" s="45" t="s">
        <v>1</v>
      </c>
      <c r="I6" s="46">
        <v>0</v>
      </c>
      <c r="J6" s="26"/>
      <c r="K6" s="45"/>
      <c r="L6" s="45"/>
      <c r="M6" s="45" t="s">
        <v>1</v>
      </c>
      <c r="N6" s="46">
        <v>0</v>
      </c>
      <c r="O6" s="26"/>
      <c r="P6" s="45"/>
      <c r="Q6" s="45"/>
      <c r="R6" s="45" t="s">
        <v>1</v>
      </c>
      <c r="S6" s="46">
        <v>0</v>
      </c>
      <c r="T6" s="26"/>
      <c r="U6" s="49"/>
      <c r="V6" s="45"/>
      <c r="W6" s="45" t="s">
        <v>1</v>
      </c>
      <c r="X6" s="50">
        <v>0</v>
      </c>
      <c r="Y6" s="17"/>
      <c r="Z6" s="5"/>
      <c r="AB6" t="s">
        <v>1</v>
      </c>
      <c r="AC6" s="6" t="s">
        <v>14</v>
      </c>
      <c r="AD6" s="7" t="s">
        <v>1</v>
      </c>
    </row>
    <row r="7" spans="1:30" ht="15.75" x14ac:dyDescent="0.25">
      <c r="A7" s="45"/>
      <c r="B7" s="45"/>
      <c r="C7" s="45"/>
      <c r="D7" s="46">
        <v>0</v>
      </c>
      <c r="E7" s="26"/>
      <c r="F7" s="45"/>
      <c r="G7" s="45"/>
      <c r="H7" s="45" t="s">
        <v>1</v>
      </c>
      <c r="I7" s="46">
        <v>0</v>
      </c>
      <c r="J7" s="26"/>
      <c r="K7" s="45"/>
      <c r="L7" s="45"/>
      <c r="M7" s="45" t="s">
        <v>1</v>
      </c>
      <c r="N7" s="46">
        <v>0</v>
      </c>
      <c r="O7" s="26"/>
      <c r="P7" s="45"/>
      <c r="Q7" s="45"/>
      <c r="R7" s="45" t="s">
        <v>1</v>
      </c>
      <c r="S7" s="46">
        <v>0</v>
      </c>
      <c r="T7" s="26"/>
      <c r="U7" s="51"/>
      <c r="V7" s="45"/>
      <c r="W7" s="45" t="s">
        <v>1</v>
      </c>
      <c r="X7" s="46">
        <v>0</v>
      </c>
      <c r="Y7" s="16"/>
      <c r="Z7" s="5"/>
    </row>
    <row r="8" spans="1:30" ht="15.75" x14ac:dyDescent="0.25">
      <c r="A8" s="45"/>
      <c r="B8" s="45"/>
      <c r="C8" s="45"/>
      <c r="D8" s="46">
        <v>0</v>
      </c>
      <c r="E8" s="26"/>
      <c r="F8" s="45"/>
      <c r="G8" s="45"/>
      <c r="H8" s="45" t="s">
        <v>1</v>
      </c>
      <c r="I8" s="46">
        <v>0</v>
      </c>
      <c r="J8" s="26"/>
      <c r="K8" s="45"/>
      <c r="L8" s="45"/>
      <c r="M8" s="45" t="s">
        <v>1</v>
      </c>
      <c r="N8" s="46">
        <v>0</v>
      </c>
      <c r="O8" s="26"/>
      <c r="P8" s="45"/>
      <c r="Q8" s="45"/>
      <c r="R8" s="45" t="s">
        <v>1</v>
      </c>
      <c r="S8" s="46">
        <v>0</v>
      </c>
      <c r="T8" s="26"/>
      <c r="U8" s="52"/>
      <c r="V8" s="45"/>
      <c r="W8" s="45" t="s">
        <v>1</v>
      </c>
      <c r="X8" s="46">
        <v>0</v>
      </c>
      <c r="Y8" s="16"/>
      <c r="Z8" s="5"/>
    </row>
    <row r="9" spans="1:30" ht="15.75" x14ac:dyDescent="0.25">
      <c r="A9" s="45"/>
      <c r="B9" s="45"/>
      <c r="C9" s="45"/>
      <c r="D9" s="46">
        <v>0</v>
      </c>
      <c r="E9" s="26"/>
      <c r="F9" s="45"/>
      <c r="G9" s="45"/>
      <c r="H9" s="45" t="s">
        <v>1</v>
      </c>
      <c r="I9" s="46">
        <v>0</v>
      </c>
      <c r="J9" s="26"/>
      <c r="K9" s="45"/>
      <c r="L9" s="45"/>
      <c r="M9" s="45" t="s">
        <v>1</v>
      </c>
      <c r="N9" s="46">
        <v>0</v>
      </c>
      <c r="O9" s="26"/>
      <c r="P9" s="45"/>
      <c r="Q9" s="45"/>
      <c r="R9" s="45" t="s">
        <v>1</v>
      </c>
      <c r="S9" s="46">
        <v>0</v>
      </c>
      <c r="T9" s="26"/>
      <c r="U9" s="52"/>
      <c r="V9" s="45"/>
      <c r="W9" s="45" t="s">
        <v>1</v>
      </c>
      <c r="X9" s="46">
        <v>0</v>
      </c>
      <c r="Y9" s="16"/>
      <c r="Z9" s="5"/>
    </row>
    <row r="10" spans="1:30" ht="15.75" x14ac:dyDescent="0.25">
      <c r="A10" s="45"/>
      <c r="B10" s="45"/>
      <c r="C10" s="45"/>
      <c r="D10" s="46">
        <v>0</v>
      </c>
      <c r="E10" s="26"/>
      <c r="F10" s="45"/>
      <c r="G10" s="45"/>
      <c r="H10" s="45" t="s">
        <v>1</v>
      </c>
      <c r="I10" s="46">
        <v>0</v>
      </c>
      <c r="J10" s="26"/>
      <c r="K10" s="45"/>
      <c r="L10" s="45"/>
      <c r="M10" s="45" t="s">
        <v>1</v>
      </c>
      <c r="N10" s="46">
        <v>0</v>
      </c>
      <c r="O10" s="26"/>
      <c r="P10" s="45"/>
      <c r="Q10" s="45"/>
      <c r="R10" s="45" t="s">
        <v>14</v>
      </c>
      <c r="S10" s="46">
        <v>0</v>
      </c>
      <c r="T10" s="26"/>
      <c r="U10" s="52"/>
      <c r="V10" s="45"/>
      <c r="W10" s="45" t="s">
        <v>1</v>
      </c>
      <c r="X10" s="46">
        <v>0</v>
      </c>
      <c r="Y10" s="16"/>
      <c r="Z10" s="5"/>
    </row>
    <row r="11" spans="1:30" ht="15.75" x14ac:dyDescent="0.25">
      <c r="A11" s="45"/>
      <c r="B11" s="45"/>
      <c r="C11" s="45"/>
      <c r="D11" s="46">
        <v>0</v>
      </c>
      <c r="E11" s="26"/>
      <c r="F11" s="45"/>
      <c r="G11" s="45"/>
      <c r="H11" s="45" t="s">
        <v>1</v>
      </c>
      <c r="I11" s="46">
        <v>0</v>
      </c>
      <c r="J11" s="26"/>
      <c r="K11" s="45"/>
      <c r="L11" s="45"/>
      <c r="M11" s="45" t="s">
        <v>1</v>
      </c>
      <c r="N11" s="46">
        <v>0</v>
      </c>
      <c r="O11" s="26"/>
      <c r="P11" s="45"/>
      <c r="Q11" s="45"/>
      <c r="R11" s="45"/>
      <c r="S11" s="46">
        <v>0</v>
      </c>
      <c r="T11" s="26"/>
      <c r="U11" s="52"/>
      <c r="V11" s="45"/>
      <c r="W11" s="45" t="s">
        <v>1</v>
      </c>
      <c r="X11" s="46">
        <v>0</v>
      </c>
      <c r="Y11" s="16"/>
      <c r="Z11" s="5"/>
    </row>
    <row r="12" spans="1:30" ht="15.75" x14ac:dyDescent="0.25">
      <c r="A12" s="45"/>
      <c r="B12" s="45"/>
      <c r="C12" s="45"/>
      <c r="D12" s="46">
        <v>0</v>
      </c>
      <c r="E12" s="26"/>
      <c r="F12" s="45"/>
      <c r="G12" s="45"/>
      <c r="H12" s="45" t="s">
        <v>1</v>
      </c>
      <c r="I12" s="46">
        <v>0</v>
      </c>
      <c r="J12" s="26"/>
      <c r="K12" s="45"/>
      <c r="L12" s="45"/>
      <c r="M12" s="45" t="s">
        <v>14</v>
      </c>
      <c r="N12" s="46">
        <v>0</v>
      </c>
      <c r="O12" s="26"/>
      <c r="P12" s="45"/>
      <c r="Q12" s="45"/>
      <c r="R12" s="45" t="s">
        <v>1</v>
      </c>
      <c r="S12" s="46">
        <v>0</v>
      </c>
      <c r="T12" s="26"/>
      <c r="U12" s="46"/>
      <c r="V12" s="45"/>
      <c r="W12" s="45" t="s">
        <v>1</v>
      </c>
      <c r="X12" s="46">
        <v>0</v>
      </c>
      <c r="Y12" s="16"/>
      <c r="Z12" s="5"/>
    </row>
    <row r="13" spans="1:30" ht="15.75" x14ac:dyDescent="0.25">
      <c r="A13" s="45"/>
      <c r="B13" s="45"/>
      <c r="C13" s="45"/>
      <c r="D13" s="46">
        <v>0</v>
      </c>
      <c r="E13" s="26"/>
      <c r="F13" s="45"/>
      <c r="G13" s="45"/>
      <c r="H13" s="45" t="s">
        <v>1</v>
      </c>
      <c r="I13" s="46">
        <v>0</v>
      </c>
      <c r="J13" s="26"/>
      <c r="K13" s="45"/>
      <c r="L13" s="45"/>
      <c r="M13" s="45"/>
      <c r="N13" s="46">
        <v>0</v>
      </c>
      <c r="O13" s="26"/>
      <c r="P13" s="45"/>
      <c r="Q13" s="45"/>
      <c r="R13" s="45"/>
      <c r="S13" s="46">
        <v>0</v>
      </c>
      <c r="T13" s="26"/>
      <c r="U13" s="46"/>
      <c r="V13" s="45"/>
      <c r="W13" s="45" t="s">
        <v>1</v>
      </c>
      <c r="X13" s="46">
        <v>0</v>
      </c>
      <c r="Y13" s="16"/>
      <c r="Z13" s="5"/>
    </row>
    <row r="14" spans="1:30" ht="15.75" x14ac:dyDescent="0.25">
      <c r="A14" s="45"/>
      <c r="B14" s="45"/>
      <c r="C14" s="47" t="s">
        <v>1</v>
      </c>
      <c r="D14" s="46">
        <v>0</v>
      </c>
      <c r="E14" s="26"/>
      <c r="F14" s="45"/>
      <c r="G14" s="45"/>
      <c r="H14" s="47" t="s">
        <v>1</v>
      </c>
      <c r="I14" s="46">
        <v>0</v>
      </c>
      <c r="J14" s="26"/>
      <c r="K14" s="45"/>
      <c r="L14" s="45"/>
      <c r="M14" s="48"/>
      <c r="N14" s="46">
        <v>0</v>
      </c>
      <c r="O14" s="26"/>
      <c r="P14" s="45"/>
      <c r="Q14" s="45"/>
      <c r="R14" s="48"/>
      <c r="S14" s="46">
        <v>0</v>
      </c>
      <c r="T14" s="26"/>
      <c r="U14" s="46"/>
      <c r="V14" s="45"/>
      <c r="W14" s="48"/>
      <c r="X14" s="46">
        <v>0</v>
      </c>
      <c r="Y14" s="16"/>
      <c r="Z14" s="5"/>
    </row>
    <row r="15" spans="1:30" ht="15.75" x14ac:dyDescent="0.25">
      <c r="A15" s="45"/>
      <c r="B15" s="45"/>
      <c r="C15" s="45" t="s">
        <v>1</v>
      </c>
      <c r="D15" s="46">
        <v>0</v>
      </c>
      <c r="E15" s="26"/>
      <c r="F15" s="45"/>
      <c r="G15" s="45"/>
      <c r="H15" s="45" t="s">
        <v>1</v>
      </c>
      <c r="I15" s="46">
        <v>0</v>
      </c>
      <c r="J15" s="26"/>
      <c r="K15" s="45"/>
      <c r="L15" s="45"/>
      <c r="M15" s="45"/>
      <c r="N15" s="46">
        <v>0</v>
      </c>
      <c r="O15" s="26"/>
      <c r="P15" s="45"/>
      <c r="Q15" s="45"/>
      <c r="R15" s="45" t="s">
        <v>1</v>
      </c>
      <c r="S15" s="46">
        <v>0</v>
      </c>
      <c r="T15" s="26"/>
      <c r="U15" s="46"/>
      <c r="V15" s="45"/>
      <c r="W15" s="45"/>
      <c r="X15" s="46">
        <v>0</v>
      </c>
      <c r="Y15" s="16"/>
      <c r="Z15" s="5"/>
    </row>
    <row r="16" spans="1:30" ht="15.75" x14ac:dyDescent="0.25">
      <c r="A16" s="45"/>
      <c r="B16" s="45"/>
      <c r="C16" s="45" t="s">
        <v>1</v>
      </c>
      <c r="D16" s="46">
        <v>0</v>
      </c>
      <c r="E16" s="26"/>
      <c r="F16" s="45"/>
      <c r="G16" s="45"/>
      <c r="H16" s="45" t="s">
        <v>1</v>
      </c>
      <c r="I16" s="46">
        <v>0</v>
      </c>
      <c r="J16" s="26"/>
      <c r="K16" s="45"/>
      <c r="L16" s="45"/>
      <c r="M16" s="45"/>
      <c r="N16" s="46">
        <v>0</v>
      </c>
      <c r="O16" s="26"/>
      <c r="P16" s="45"/>
      <c r="Q16" s="45"/>
      <c r="R16" s="45"/>
      <c r="S16" s="46">
        <v>0</v>
      </c>
      <c r="T16" s="26"/>
      <c r="U16" s="53"/>
      <c r="V16" s="45"/>
      <c r="W16" s="45"/>
      <c r="X16" s="46">
        <v>0</v>
      </c>
      <c r="Y16" s="16"/>
      <c r="Z16" s="5"/>
    </row>
    <row r="17" spans="1:27" ht="15.75" x14ac:dyDescent="0.25">
      <c r="A17" s="27"/>
      <c r="B17" s="27"/>
      <c r="C17" s="27"/>
      <c r="D17" s="28">
        <f>SUM(D5:D16)</f>
        <v>0</v>
      </c>
      <c r="E17" s="28"/>
      <c r="F17" s="27"/>
      <c r="G17" s="27"/>
      <c r="H17" s="27"/>
      <c r="I17" s="28">
        <f>SUM(I5:I16)</f>
        <v>0</v>
      </c>
      <c r="J17" s="28"/>
      <c r="K17" s="29"/>
      <c r="L17" s="29"/>
      <c r="M17" s="29"/>
      <c r="N17" s="28">
        <f>SUM(N5:N16)</f>
        <v>0</v>
      </c>
      <c r="O17" s="28"/>
      <c r="P17" s="29" t="s">
        <v>1</v>
      </c>
      <c r="Q17" s="29"/>
      <c r="R17" s="29"/>
      <c r="S17" s="28">
        <f>SUM(S5:S16)</f>
        <v>0</v>
      </c>
      <c r="T17" s="28"/>
      <c r="U17" s="28"/>
      <c r="V17" s="28"/>
      <c r="W17" s="30"/>
      <c r="X17" s="28">
        <f>SUM(X5:X16)</f>
        <v>0</v>
      </c>
      <c r="Y17" s="18"/>
      <c r="Z17" s="5"/>
    </row>
    <row r="18" spans="1:27" ht="15.75" x14ac:dyDescent="0.25">
      <c r="A18" s="31"/>
      <c r="B18" s="31"/>
      <c r="C18" s="31"/>
      <c r="D18" s="32"/>
      <c r="E18" s="32"/>
      <c r="F18" s="33"/>
      <c r="G18" s="33"/>
      <c r="H18" s="31"/>
      <c r="I18" s="32"/>
      <c r="J18" s="32"/>
      <c r="K18" s="31"/>
      <c r="L18" s="31"/>
      <c r="M18" s="31"/>
      <c r="N18" s="32"/>
      <c r="O18" s="32"/>
      <c r="P18" s="34"/>
      <c r="Q18" s="34"/>
      <c r="R18" s="35"/>
      <c r="S18" s="32"/>
      <c r="T18" s="32"/>
      <c r="U18" s="32"/>
      <c r="V18" s="32"/>
      <c r="W18" s="32"/>
      <c r="X18" s="32"/>
      <c r="Y18" s="8"/>
    </row>
    <row r="19" spans="1:27" ht="18" x14ac:dyDescent="0.25">
      <c r="A19" s="67" t="s">
        <v>10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14"/>
    </row>
    <row r="20" spans="1:27" ht="63" x14ac:dyDescent="0.25">
      <c r="A20" s="77" t="str">
        <f>A4</f>
        <v>Dates
Week  Starting the 1st</v>
      </c>
      <c r="B20" s="71" t="s">
        <v>29</v>
      </c>
      <c r="C20" s="72" t="s">
        <v>16</v>
      </c>
      <c r="D20" s="74" t="str">
        <f>D4</f>
        <v>Cost</v>
      </c>
      <c r="E20" s="36"/>
      <c r="F20" s="77" t="str">
        <f>F4</f>
        <v xml:space="preserve">Dates
Week  Starting the 8th </v>
      </c>
      <c r="G20" s="71" t="s">
        <v>29</v>
      </c>
      <c r="H20" s="72" t="s">
        <v>16</v>
      </c>
      <c r="I20" s="74" t="str">
        <f>I4</f>
        <v>Cost</v>
      </c>
      <c r="J20" s="36"/>
      <c r="K20" s="71" t="str">
        <f>K4</f>
        <v xml:space="preserve">Dates
Week  Starting the 15th </v>
      </c>
      <c r="L20" s="71" t="s">
        <v>29</v>
      </c>
      <c r="M20" s="72" t="s">
        <v>16</v>
      </c>
      <c r="N20" s="74" t="str">
        <f>N4</f>
        <v>Cost</v>
      </c>
      <c r="O20" s="36"/>
      <c r="P20" s="71" t="str">
        <f>P4</f>
        <v>Dates
Week  Starting the 22nd</v>
      </c>
      <c r="Q20" s="71" t="s">
        <v>29</v>
      </c>
      <c r="R20" s="72" t="s">
        <v>16</v>
      </c>
      <c r="S20" s="74" t="str">
        <f>S4</f>
        <v>Cost</v>
      </c>
      <c r="T20" s="36"/>
      <c r="U20" s="71" t="str">
        <f>U4</f>
        <v xml:space="preserve">Dates
Week  Starting the 29th </v>
      </c>
      <c r="V20" s="71" t="s">
        <v>29</v>
      </c>
      <c r="W20" s="72" t="s">
        <v>16</v>
      </c>
      <c r="X20" s="74" t="str">
        <f>X4</f>
        <v>Cost</v>
      </c>
      <c r="Y20" s="19"/>
    </row>
    <row r="21" spans="1:27" ht="15.75" x14ac:dyDescent="0.25">
      <c r="A21" s="45"/>
      <c r="B21" s="45"/>
      <c r="C21" s="45" t="s">
        <v>1</v>
      </c>
      <c r="D21" s="46">
        <v>0</v>
      </c>
      <c r="E21" s="37"/>
      <c r="F21" s="45"/>
      <c r="G21" s="45"/>
      <c r="H21" s="45" t="s">
        <v>1</v>
      </c>
      <c r="I21" s="46">
        <v>0</v>
      </c>
      <c r="J21" s="38"/>
      <c r="K21" s="45"/>
      <c r="L21" s="45"/>
      <c r="M21" s="45" t="s">
        <v>1</v>
      </c>
      <c r="N21" s="46">
        <v>0</v>
      </c>
      <c r="O21" s="38"/>
      <c r="P21" s="45"/>
      <c r="Q21" s="45"/>
      <c r="R21" s="45" t="s">
        <v>1</v>
      </c>
      <c r="S21" s="54">
        <v>0</v>
      </c>
      <c r="T21" s="38"/>
      <c r="U21" s="53"/>
      <c r="V21" s="45"/>
      <c r="W21" s="45" t="s">
        <v>1</v>
      </c>
      <c r="X21" s="53">
        <v>0</v>
      </c>
      <c r="Y21" s="20"/>
      <c r="Z21" s="1"/>
      <c r="AA21" t="s">
        <v>1</v>
      </c>
    </row>
    <row r="22" spans="1:27" ht="15.75" x14ac:dyDescent="0.25">
      <c r="A22" s="45"/>
      <c r="B22" s="45"/>
      <c r="C22" s="45"/>
      <c r="D22" s="53">
        <v>0</v>
      </c>
      <c r="E22" s="37"/>
      <c r="F22" s="45"/>
      <c r="G22" s="45"/>
      <c r="H22" s="45"/>
      <c r="I22" s="53">
        <v>0</v>
      </c>
      <c r="J22" s="38"/>
      <c r="K22" s="45"/>
      <c r="L22" s="45"/>
      <c r="M22" s="45"/>
      <c r="N22" s="54">
        <v>0</v>
      </c>
      <c r="O22" s="38"/>
      <c r="P22" s="45"/>
      <c r="Q22" s="45"/>
      <c r="R22" s="45"/>
      <c r="S22" s="54">
        <v>0</v>
      </c>
      <c r="T22" s="38"/>
      <c r="U22" s="53"/>
      <c r="V22" s="45"/>
      <c r="W22" s="45"/>
      <c r="X22" s="53">
        <v>0</v>
      </c>
      <c r="Y22" s="20"/>
      <c r="Z22" s="1"/>
    </row>
    <row r="23" spans="1:27" ht="15.75" x14ac:dyDescent="0.25">
      <c r="A23" s="45"/>
      <c r="B23" s="45"/>
      <c r="C23" s="45" t="s">
        <v>1</v>
      </c>
      <c r="D23" s="46">
        <v>0</v>
      </c>
      <c r="E23" s="37"/>
      <c r="F23" s="45"/>
      <c r="G23" s="45"/>
      <c r="H23" s="45" t="s">
        <v>1</v>
      </c>
      <c r="I23" s="53">
        <v>0</v>
      </c>
      <c r="J23" s="37"/>
      <c r="K23" s="45"/>
      <c r="L23" s="45"/>
      <c r="M23" s="45" t="s">
        <v>1</v>
      </c>
      <c r="N23" s="53">
        <v>0</v>
      </c>
      <c r="O23" s="37"/>
      <c r="P23" s="45"/>
      <c r="Q23" s="45"/>
      <c r="R23" s="45" t="s">
        <v>1</v>
      </c>
      <c r="S23" s="53">
        <v>0</v>
      </c>
      <c r="T23" s="37"/>
      <c r="U23" s="53"/>
      <c r="V23" s="45"/>
      <c r="W23" s="53"/>
      <c r="X23" s="53">
        <v>0</v>
      </c>
      <c r="Y23" s="20"/>
      <c r="Z23" s="5"/>
    </row>
    <row r="24" spans="1:27" ht="15.75" x14ac:dyDescent="0.25">
      <c r="A24" s="45"/>
      <c r="B24" s="45"/>
      <c r="C24" s="45" t="s">
        <v>1</v>
      </c>
      <c r="D24" s="46">
        <v>0</v>
      </c>
      <c r="E24" s="37"/>
      <c r="F24" s="45"/>
      <c r="G24" s="45"/>
      <c r="H24" s="45" t="s">
        <v>1</v>
      </c>
      <c r="I24" s="53">
        <v>0</v>
      </c>
      <c r="J24" s="37"/>
      <c r="K24" s="45"/>
      <c r="L24" s="45"/>
      <c r="M24" s="45" t="s">
        <v>1</v>
      </c>
      <c r="N24" s="53">
        <v>0</v>
      </c>
      <c r="O24" s="37"/>
      <c r="P24" s="45"/>
      <c r="Q24" s="45"/>
      <c r="R24" s="45" t="s">
        <v>1</v>
      </c>
      <c r="S24" s="54">
        <v>0</v>
      </c>
      <c r="T24" s="38"/>
      <c r="U24" s="53"/>
      <c r="V24" s="45"/>
      <c r="W24" s="53"/>
      <c r="X24" s="53">
        <v>0</v>
      </c>
      <c r="Y24" s="20"/>
      <c r="Z24" s="5"/>
    </row>
    <row r="25" spans="1:27" ht="15.75" x14ac:dyDescent="0.25">
      <c r="A25" s="45" t="s">
        <v>1</v>
      </c>
      <c r="B25" s="45"/>
      <c r="C25" s="45" t="s">
        <v>1</v>
      </c>
      <c r="D25" s="53">
        <v>0</v>
      </c>
      <c r="E25" s="37"/>
      <c r="F25" s="45"/>
      <c r="G25" s="45"/>
      <c r="H25" s="45" t="s">
        <v>1</v>
      </c>
      <c r="I25" s="53">
        <v>0</v>
      </c>
      <c r="J25" s="37"/>
      <c r="K25" s="45"/>
      <c r="L25" s="45"/>
      <c r="M25" s="45" t="s">
        <v>1</v>
      </c>
      <c r="N25" s="54">
        <v>0</v>
      </c>
      <c r="O25" s="38"/>
      <c r="P25" s="45"/>
      <c r="Q25" s="45"/>
      <c r="R25" s="45" t="s">
        <v>1</v>
      </c>
      <c r="S25" s="54">
        <v>0</v>
      </c>
      <c r="T25" s="38"/>
      <c r="U25" s="54"/>
      <c r="V25" s="45"/>
      <c r="W25" s="54"/>
      <c r="X25" s="53">
        <v>0</v>
      </c>
      <c r="Y25" s="20"/>
      <c r="Z25" s="5"/>
    </row>
    <row r="26" spans="1:27" ht="15.75" x14ac:dyDescent="0.25">
      <c r="A26" s="45"/>
      <c r="B26" s="45"/>
      <c r="C26" s="45" t="s">
        <v>1</v>
      </c>
      <c r="D26" s="46">
        <v>0</v>
      </c>
      <c r="E26" s="37"/>
      <c r="F26" s="45"/>
      <c r="G26" s="45"/>
      <c r="H26" s="45" t="s">
        <v>1</v>
      </c>
      <c r="I26" s="53">
        <v>0</v>
      </c>
      <c r="J26" s="37"/>
      <c r="K26" s="45"/>
      <c r="L26" s="45"/>
      <c r="M26" s="45" t="s">
        <v>1</v>
      </c>
      <c r="N26" s="54">
        <v>0</v>
      </c>
      <c r="O26" s="38"/>
      <c r="P26" s="45"/>
      <c r="Q26" s="45"/>
      <c r="R26" s="45" t="s">
        <v>1</v>
      </c>
      <c r="S26" s="46">
        <v>0</v>
      </c>
      <c r="T26" s="38"/>
      <c r="U26" s="54"/>
      <c r="V26" s="45"/>
      <c r="W26" s="54"/>
      <c r="X26" s="53">
        <v>0</v>
      </c>
      <c r="Y26" s="20"/>
      <c r="Z26" s="5"/>
    </row>
    <row r="27" spans="1:27" ht="15.75" x14ac:dyDescent="0.25">
      <c r="A27" s="45"/>
      <c r="B27" s="45"/>
      <c r="C27" s="45" t="s">
        <v>1</v>
      </c>
      <c r="D27" s="53">
        <v>0</v>
      </c>
      <c r="E27" s="37"/>
      <c r="F27" s="45"/>
      <c r="G27" s="45"/>
      <c r="H27" s="45" t="s">
        <v>1</v>
      </c>
      <c r="I27" s="53">
        <v>0</v>
      </c>
      <c r="J27" s="37"/>
      <c r="K27" s="45"/>
      <c r="L27" s="45"/>
      <c r="M27" s="45" t="s">
        <v>1</v>
      </c>
      <c r="N27" s="54">
        <v>0</v>
      </c>
      <c r="O27" s="38"/>
      <c r="P27" s="45"/>
      <c r="Q27" s="45"/>
      <c r="R27" s="45" t="s">
        <v>1</v>
      </c>
      <c r="S27" s="54">
        <v>0</v>
      </c>
      <c r="T27" s="38"/>
      <c r="U27" s="54"/>
      <c r="V27" s="45"/>
      <c r="W27" s="54"/>
      <c r="X27" s="53">
        <v>0</v>
      </c>
      <c r="Y27" s="20"/>
      <c r="Z27" s="5"/>
    </row>
    <row r="28" spans="1:27" ht="15.75" x14ac:dyDescent="0.25">
      <c r="A28" s="45"/>
      <c r="B28" s="45"/>
      <c r="C28" s="45" t="s">
        <v>1</v>
      </c>
      <c r="D28" s="53">
        <v>0</v>
      </c>
      <c r="E28" s="37"/>
      <c r="F28" s="45"/>
      <c r="G28" s="45"/>
      <c r="H28" s="45" t="s">
        <v>1</v>
      </c>
      <c r="I28" s="53">
        <v>0</v>
      </c>
      <c r="J28" s="37"/>
      <c r="K28" s="45"/>
      <c r="L28" s="45"/>
      <c r="M28" s="45" t="s">
        <v>1</v>
      </c>
      <c r="N28" s="54">
        <v>0</v>
      </c>
      <c r="O28" s="38"/>
      <c r="P28" s="45"/>
      <c r="Q28" s="45"/>
      <c r="R28" s="45" t="s">
        <v>1</v>
      </c>
      <c r="S28" s="54">
        <v>0</v>
      </c>
      <c r="T28" s="38"/>
      <c r="U28" s="54"/>
      <c r="V28" s="45"/>
      <c r="W28" s="54"/>
      <c r="X28" s="53">
        <v>0</v>
      </c>
      <c r="Y28" s="20"/>
      <c r="Z28" s="5"/>
    </row>
    <row r="29" spans="1:27" ht="15.75" x14ac:dyDescent="0.25">
      <c r="A29" s="45"/>
      <c r="B29" s="45"/>
      <c r="C29" s="45" t="s">
        <v>1</v>
      </c>
      <c r="D29" s="53">
        <v>0</v>
      </c>
      <c r="E29" s="37"/>
      <c r="F29" s="45"/>
      <c r="G29" s="45"/>
      <c r="H29" s="48"/>
      <c r="I29" s="53">
        <v>0</v>
      </c>
      <c r="J29" s="37"/>
      <c r="K29" s="45"/>
      <c r="L29" s="45"/>
      <c r="M29" s="45" t="s">
        <v>1</v>
      </c>
      <c r="N29" s="54">
        <v>0</v>
      </c>
      <c r="O29" s="38"/>
      <c r="P29" s="45"/>
      <c r="Q29" s="45"/>
      <c r="R29" s="45" t="s">
        <v>1</v>
      </c>
      <c r="S29" s="54">
        <v>0</v>
      </c>
      <c r="T29" s="38"/>
      <c r="U29" s="54"/>
      <c r="V29" s="45"/>
      <c r="W29" s="54"/>
      <c r="X29" s="46">
        <v>0</v>
      </c>
      <c r="Y29" s="20"/>
      <c r="Z29" s="5"/>
    </row>
    <row r="30" spans="1:27" ht="15.75" x14ac:dyDescent="0.25">
      <c r="A30" s="45"/>
      <c r="B30" s="45"/>
      <c r="C30" s="45" t="s">
        <v>1</v>
      </c>
      <c r="D30" s="53">
        <v>0</v>
      </c>
      <c r="E30" s="37"/>
      <c r="F30" s="45"/>
      <c r="G30" s="45"/>
      <c r="H30" s="45" t="s">
        <v>1</v>
      </c>
      <c r="I30" s="53">
        <v>0</v>
      </c>
      <c r="J30" s="37"/>
      <c r="K30" s="45"/>
      <c r="L30" s="45"/>
      <c r="M30" s="45" t="s">
        <v>1</v>
      </c>
      <c r="N30" s="54">
        <v>0</v>
      </c>
      <c r="O30" s="38"/>
      <c r="P30" s="45"/>
      <c r="Q30" s="45"/>
      <c r="R30" s="45" t="s">
        <v>1</v>
      </c>
      <c r="S30" s="54">
        <v>0</v>
      </c>
      <c r="T30" s="38"/>
      <c r="U30" s="54"/>
      <c r="V30" s="45"/>
      <c r="W30" s="54"/>
      <c r="X30" s="53">
        <v>0</v>
      </c>
      <c r="Y30" s="20"/>
      <c r="Z30" s="5"/>
    </row>
    <row r="31" spans="1:27" ht="15.75" x14ac:dyDescent="0.25">
      <c r="A31" s="45"/>
      <c r="B31" s="45"/>
      <c r="C31" s="45" t="s">
        <v>1</v>
      </c>
      <c r="D31" s="53">
        <v>0</v>
      </c>
      <c r="E31" s="37"/>
      <c r="F31" s="45"/>
      <c r="G31" s="45"/>
      <c r="H31" s="45" t="s">
        <v>1</v>
      </c>
      <c r="I31" s="53">
        <v>0</v>
      </c>
      <c r="J31" s="37"/>
      <c r="K31" s="45"/>
      <c r="L31" s="45"/>
      <c r="M31" s="45" t="s">
        <v>1</v>
      </c>
      <c r="N31" s="54">
        <v>0</v>
      </c>
      <c r="O31" s="38"/>
      <c r="P31" s="45"/>
      <c r="Q31" s="45"/>
      <c r="R31" s="45" t="s">
        <v>1</v>
      </c>
      <c r="S31" s="54">
        <v>0</v>
      </c>
      <c r="T31" s="38"/>
      <c r="U31" s="54"/>
      <c r="V31" s="45"/>
      <c r="W31" s="54"/>
      <c r="X31" s="53">
        <v>0</v>
      </c>
      <c r="Y31" s="20"/>
      <c r="Z31" s="5"/>
    </row>
    <row r="32" spans="1:27" ht="15.75" x14ac:dyDescent="0.25">
      <c r="A32" s="45"/>
      <c r="B32" s="45"/>
      <c r="C32" s="45" t="s">
        <v>1</v>
      </c>
      <c r="D32" s="53">
        <v>0</v>
      </c>
      <c r="E32" s="37"/>
      <c r="F32" s="45"/>
      <c r="G32" s="45"/>
      <c r="H32" s="45"/>
      <c r="I32" s="53">
        <v>0</v>
      </c>
      <c r="J32" s="37"/>
      <c r="K32" s="45"/>
      <c r="L32" s="45"/>
      <c r="M32" s="45" t="s">
        <v>1</v>
      </c>
      <c r="N32" s="54">
        <v>0</v>
      </c>
      <c r="O32" s="38"/>
      <c r="P32" s="45"/>
      <c r="Q32" s="45"/>
      <c r="R32" s="45" t="s">
        <v>1</v>
      </c>
      <c r="S32" s="54">
        <v>0</v>
      </c>
      <c r="T32" s="38"/>
      <c r="U32" s="54"/>
      <c r="V32" s="45"/>
      <c r="W32" s="54"/>
      <c r="X32" s="53">
        <v>0</v>
      </c>
      <c r="Y32" s="20"/>
      <c r="Z32" s="5"/>
    </row>
    <row r="33" spans="1:28" ht="15.75" x14ac:dyDescent="0.25">
      <c r="A33" s="45"/>
      <c r="B33" s="45"/>
      <c r="C33" s="45" t="s">
        <v>1</v>
      </c>
      <c r="D33" s="53">
        <v>0</v>
      </c>
      <c r="E33" s="37"/>
      <c r="F33" s="45"/>
      <c r="G33" s="45"/>
      <c r="H33" s="45"/>
      <c r="I33" s="53">
        <v>0</v>
      </c>
      <c r="J33" s="37"/>
      <c r="K33" s="45"/>
      <c r="L33" s="45"/>
      <c r="M33" s="45" t="s">
        <v>1</v>
      </c>
      <c r="N33" s="54">
        <v>0</v>
      </c>
      <c r="O33" s="38"/>
      <c r="P33" s="45"/>
      <c r="Q33" s="45"/>
      <c r="R33" s="45" t="s">
        <v>1</v>
      </c>
      <c r="S33" s="54">
        <v>0</v>
      </c>
      <c r="T33" s="38"/>
      <c r="U33" s="54"/>
      <c r="V33" s="45"/>
      <c r="W33" s="54"/>
      <c r="X33" s="53">
        <v>0</v>
      </c>
      <c r="Y33" s="20"/>
      <c r="Z33" s="5"/>
    </row>
    <row r="34" spans="1:28" ht="15.75" x14ac:dyDescent="0.25">
      <c r="A34" s="45"/>
      <c r="B34" s="45"/>
      <c r="C34" s="45" t="s">
        <v>1</v>
      </c>
      <c r="D34" s="46">
        <v>0</v>
      </c>
      <c r="E34" s="37"/>
      <c r="F34" s="45"/>
      <c r="G34" s="45"/>
      <c r="H34" s="45"/>
      <c r="I34" s="53">
        <v>0</v>
      </c>
      <c r="J34" s="37"/>
      <c r="K34" s="45"/>
      <c r="L34" s="45"/>
      <c r="M34" s="45"/>
      <c r="N34" s="53">
        <v>0</v>
      </c>
      <c r="O34" s="37"/>
      <c r="P34" s="45"/>
      <c r="Q34" s="45"/>
      <c r="R34" s="45" t="s">
        <v>1</v>
      </c>
      <c r="S34" s="54">
        <v>0</v>
      </c>
      <c r="T34" s="38"/>
      <c r="U34" s="54"/>
      <c r="V34" s="45"/>
      <c r="W34" s="54"/>
      <c r="X34" s="53">
        <v>0</v>
      </c>
      <c r="Y34" s="20"/>
      <c r="Z34" s="5"/>
    </row>
    <row r="35" spans="1:28" ht="15.75" x14ac:dyDescent="0.25">
      <c r="A35" s="45"/>
      <c r="B35" s="45"/>
      <c r="C35" s="45" t="s">
        <v>1</v>
      </c>
      <c r="D35" s="53">
        <v>0</v>
      </c>
      <c r="E35" s="37"/>
      <c r="F35" s="45"/>
      <c r="G35" s="45"/>
      <c r="H35" s="45"/>
      <c r="I35" s="53">
        <v>0</v>
      </c>
      <c r="J35" s="37"/>
      <c r="K35" s="45"/>
      <c r="L35" s="45"/>
      <c r="M35" s="45"/>
      <c r="N35" s="53">
        <v>0</v>
      </c>
      <c r="O35" s="37"/>
      <c r="P35" s="45"/>
      <c r="Q35" s="45"/>
      <c r="R35" s="48" t="s">
        <v>1</v>
      </c>
      <c r="S35" s="53">
        <v>0</v>
      </c>
      <c r="T35" s="37"/>
      <c r="U35" s="53"/>
      <c r="V35" s="45"/>
      <c r="W35" s="53"/>
      <c r="X35" s="53">
        <v>0</v>
      </c>
      <c r="Y35" s="20"/>
      <c r="Z35" s="5"/>
    </row>
    <row r="36" spans="1:28" ht="15.75" x14ac:dyDescent="0.25">
      <c r="A36" s="45"/>
      <c r="B36" s="45"/>
      <c r="C36" s="45" t="s">
        <v>1</v>
      </c>
      <c r="D36" s="53">
        <v>0</v>
      </c>
      <c r="E36" s="37"/>
      <c r="F36" s="45"/>
      <c r="G36" s="45"/>
      <c r="H36" s="45"/>
      <c r="I36" s="53">
        <v>0</v>
      </c>
      <c r="J36" s="37"/>
      <c r="K36" s="45"/>
      <c r="L36" s="45"/>
      <c r="M36" s="45"/>
      <c r="N36" s="53">
        <v>0</v>
      </c>
      <c r="O36" s="37"/>
      <c r="P36" s="45"/>
      <c r="Q36" s="45"/>
      <c r="R36" s="48"/>
      <c r="S36" s="53">
        <v>0</v>
      </c>
      <c r="T36" s="37"/>
      <c r="U36" s="53"/>
      <c r="V36" s="45"/>
      <c r="W36" s="53"/>
      <c r="X36" s="53">
        <v>0</v>
      </c>
      <c r="Y36" s="20"/>
      <c r="Z36" s="5"/>
    </row>
    <row r="37" spans="1:28" ht="15.75" x14ac:dyDescent="0.25">
      <c r="A37" s="45"/>
      <c r="B37" s="45"/>
      <c r="C37" s="45"/>
      <c r="D37" s="53">
        <v>0</v>
      </c>
      <c r="E37" s="37"/>
      <c r="F37" s="45"/>
      <c r="G37" s="45"/>
      <c r="H37" s="45"/>
      <c r="I37" s="53">
        <v>0</v>
      </c>
      <c r="J37" s="37"/>
      <c r="K37" s="45"/>
      <c r="L37" s="45"/>
      <c r="M37" s="45"/>
      <c r="N37" s="53">
        <v>0</v>
      </c>
      <c r="O37" s="37"/>
      <c r="P37" s="45"/>
      <c r="Q37" s="45"/>
      <c r="R37" s="48"/>
      <c r="S37" s="53">
        <v>0</v>
      </c>
      <c r="T37" s="37"/>
      <c r="U37" s="53"/>
      <c r="V37" s="45"/>
      <c r="W37" s="53"/>
      <c r="X37" s="53">
        <v>0</v>
      </c>
      <c r="Y37" s="20"/>
      <c r="Z37" s="5"/>
    </row>
    <row r="38" spans="1:28" ht="15.75" x14ac:dyDescent="0.25">
      <c r="A38" s="39"/>
      <c r="B38" s="39"/>
      <c r="C38" s="39"/>
      <c r="D38" s="40">
        <f>SUM(D21:D37)</f>
        <v>0</v>
      </c>
      <c r="E38" s="40"/>
      <c r="F38" s="40"/>
      <c r="G38" s="40"/>
      <c r="H38" s="40"/>
      <c r="I38" s="40">
        <f>SUM(I21:I37)</f>
        <v>0</v>
      </c>
      <c r="J38" s="40"/>
      <c r="K38" s="40"/>
      <c r="L38" s="40"/>
      <c r="M38" s="40"/>
      <c r="N38" s="40">
        <f>SUM(N21:N37)</f>
        <v>0</v>
      </c>
      <c r="O38" s="40"/>
      <c r="P38" s="40" t="s">
        <v>1</v>
      </c>
      <c r="Q38" s="40"/>
      <c r="R38" s="40"/>
      <c r="S38" s="40">
        <f>SUM(S21:S37)</f>
        <v>0</v>
      </c>
      <c r="T38" s="40"/>
      <c r="U38" s="40"/>
      <c r="V38" s="40"/>
      <c r="W38" s="40"/>
      <c r="X38" s="40">
        <f>SUM(X21:X37)</f>
        <v>0</v>
      </c>
      <c r="Y38" s="21"/>
      <c r="Z38" s="5"/>
    </row>
    <row r="39" spans="1:28" ht="15.75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 t="s">
        <v>1</v>
      </c>
      <c r="Y39" s="9"/>
    </row>
    <row r="40" spans="1:28" ht="15.75" x14ac:dyDescent="0.25">
      <c r="A40" s="35" t="s">
        <v>18</v>
      </c>
      <c r="B40" s="35"/>
      <c r="C40" s="35"/>
      <c r="D40" s="35" t="s">
        <v>1</v>
      </c>
      <c r="E40" s="35"/>
      <c r="F40" s="35" t="s">
        <v>1</v>
      </c>
      <c r="G40" s="35"/>
      <c r="H40" s="35"/>
      <c r="I40" s="41" t="s">
        <v>1</v>
      </c>
      <c r="J40" s="41"/>
      <c r="K40" s="35"/>
      <c r="L40" s="35"/>
      <c r="M40" s="42"/>
      <c r="N40" s="35" t="s">
        <v>1</v>
      </c>
      <c r="O40" s="35"/>
      <c r="P40" s="35"/>
      <c r="Q40" s="35"/>
      <c r="R40" s="35"/>
      <c r="S40" s="35" t="s">
        <v>1</v>
      </c>
      <c r="T40" s="35"/>
      <c r="U40" s="34" t="s">
        <v>1</v>
      </c>
      <c r="V40" s="34"/>
      <c r="W40" s="35"/>
      <c r="X40" s="35"/>
      <c r="Y40" s="9"/>
      <c r="AB40" t="s">
        <v>1</v>
      </c>
    </row>
    <row r="41" spans="1:28" ht="15.75" x14ac:dyDescent="0.25">
      <c r="A41" s="35" t="s">
        <v>1</v>
      </c>
      <c r="B41" s="43" t="s">
        <v>10</v>
      </c>
      <c r="C41" s="35"/>
      <c r="D41" s="35"/>
      <c r="E41" s="35"/>
      <c r="F41" s="35"/>
      <c r="G41" s="35"/>
      <c r="H41" s="35"/>
      <c r="I41" s="35"/>
      <c r="J41" s="35"/>
      <c r="K41" s="35"/>
      <c r="L41" s="43" t="s">
        <v>15</v>
      </c>
      <c r="M41" s="35"/>
      <c r="N41" s="35" t="s">
        <v>1</v>
      </c>
      <c r="O41" s="35"/>
      <c r="P41" s="35"/>
      <c r="Q41" s="35"/>
      <c r="R41" s="35"/>
      <c r="S41" s="35"/>
      <c r="T41" s="35"/>
      <c r="U41" s="35" t="s">
        <v>1</v>
      </c>
      <c r="V41" s="35"/>
      <c r="W41" s="35"/>
      <c r="X41" s="35"/>
      <c r="Y41" s="9"/>
    </row>
    <row r="42" spans="1:28" ht="15.75" x14ac:dyDescent="0.25">
      <c r="A42" s="35"/>
      <c r="B42" s="35" t="s">
        <v>23</v>
      </c>
      <c r="C42" s="44">
        <f>SUMIF(B21:B37,"Bills",D21:D37)+SUMIF(G21:G37,"Bills",I21:I37)+SUMIF(L21:L37,"Bills",N21:N37)+SUMIF(Q21:Q37,"Bills",S21:S37)+SUMIF(V21:V37,"Bills",X21:X37)</f>
        <v>0</v>
      </c>
      <c r="D42" s="35"/>
      <c r="E42" s="35"/>
      <c r="F42" s="35"/>
      <c r="G42" s="35"/>
      <c r="H42" s="35"/>
      <c r="I42" s="35"/>
      <c r="J42" s="35"/>
      <c r="K42" s="35"/>
      <c r="L42" s="35" t="s">
        <v>32</v>
      </c>
      <c r="M42" s="44">
        <f>SUMIF(B5:B16,"Pay",D5:D16)+SUMIF(G5:G16,"Pay",I5:I16)+SUMIF(L5:L16,"Pay",N5:N16)+SUMIF(Q5:Q16,"Pay",S5:S16)+SUMIF(V5:V16,"Pay",X5:X16)</f>
        <v>0</v>
      </c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9"/>
    </row>
    <row r="43" spans="1:28" ht="15.75" x14ac:dyDescent="0.25">
      <c r="A43" s="35"/>
      <c r="B43" s="35" t="s">
        <v>24</v>
      </c>
      <c r="C43" s="44">
        <f>SUMIF(B21:B37,"Fuel",D21:D37)+SUMIF(G21:G37,"Fuel",I21:I37)+SUMIF(L21:L37,"Fuel",N21:N37)+SUMIF(Q21:Q37,"Fuel",S21:S37)+SUMIF(V21:V37,"Fuel",X21:X37)</f>
        <v>0</v>
      </c>
      <c r="D43" s="35"/>
      <c r="E43" s="35"/>
      <c r="F43" s="35"/>
      <c r="G43" s="35"/>
      <c r="H43" s="35"/>
      <c r="I43" s="35"/>
      <c r="J43" s="35"/>
      <c r="K43" s="35"/>
      <c r="L43" s="35" t="s">
        <v>33</v>
      </c>
      <c r="M43" s="44">
        <f>SUMIF(B5:B16,"Property Income",D5:D16)+SUMIF(G5:G16,"Property Income",I5:I16)+SUMIF(L5:L16,"Property Income",N5:N16)+SUMIF(Q5:Q16,"Property Income",S5:S16)+SUMIF(V5:V16,"Property Income",X5:X16)</f>
        <v>0</v>
      </c>
      <c r="N43" s="35"/>
      <c r="O43" s="35"/>
      <c r="P43" s="35"/>
      <c r="Q43" s="35"/>
      <c r="R43" s="35"/>
      <c r="S43" s="35"/>
      <c r="T43" s="35"/>
      <c r="U43" s="35"/>
      <c r="V43" s="35"/>
      <c r="W43" s="35" t="s">
        <v>1</v>
      </c>
      <c r="X43" s="35" t="s">
        <v>1</v>
      </c>
      <c r="Y43" s="9"/>
    </row>
    <row r="44" spans="1:28" ht="15.75" x14ac:dyDescent="0.25">
      <c r="A44" s="35"/>
      <c r="B44" s="35" t="s">
        <v>25</v>
      </c>
      <c r="C44" s="44">
        <f>SUMIF(B21:B37,"Groceries",D21:D37)+SUMIF(G21:G37,"Groceries",I21:I37)+SUMIF(L21:L37,"Groceries",N21:N37)+SUMIF(Q21:Q37,"Groceries",S21:S37)+SUMIF(V21:V37,"Groceries",X21:X37)</f>
        <v>0</v>
      </c>
      <c r="D44" s="35"/>
      <c r="E44" s="35"/>
      <c r="F44" s="35"/>
      <c r="G44" s="35"/>
      <c r="H44" s="35"/>
      <c r="I44" s="35"/>
      <c r="J44" s="35"/>
      <c r="K44" s="35"/>
      <c r="L44" s="35" t="s">
        <v>34</v>
      </c>
      <c r="M44" s="44">
        <f>SUMIF(B5:B16,"Shares",D5:D16)+SUMIF(G5:G16,"Shares",I5:I16)+SUMIF(L5:L16,"Shares",N5:N16)+SUMIF(Q5:Q16,"Shares",S5:S16)+SUMIF(V5:V16,"Shares",X5:X16)</f>
        <v>0</v>
      </c>
      <c r="N44" s="35"/>
      <c r="O44" s="35"/>
      <c r="P44" s="35"/>
      <c r="Q44" s="35"/>
      <c r="R44" s="35"/>
      <c r="S44" s="35"/>
      <c r="T44" s="35"/>
      <c r="U44" s="35"/>
      <c r="V44" s="35"/>
      <c r="W44" s="35" t="s">
        <v>19</v>
      </c>
      <c r="X44" s="44">
        <f>D38+I38+N38+S38+X38</f>
        <v>0</v>
      </c>
      <c r="Y44" s="11"/>
    </row>
    <row r="45" spans="1:28" ht="15.75" x14ac:dyDescent="0.25">
      <c r="A45" s="35"/>
      <c r="B45" s="35" t="s">
        <v>26</v>
      </c>
      <c r="C45" s="44">
        <f>SUMIF(B21:B37,"Loans",D21:D37)+SUMIF(G21:G37,"Loans",I21:I37)+SUMIF(L21:L37,"Loans",N21:N37)+SUMIF(Q21:Q37,"Loans",S21:S37)+SUMIF(V21:V37,"Loans",X21:X37)</f>
        <v>0</v>
      </c>
      <c r="D45" s="35"/>
      <c r="E45" s="35"/>
      <c r="F45" s="35"/>
      <c r="G45" s="35"/>
      <c r="H45" s="35"/>
      <c r="I45" s="35"/>
      <c r="J45" s="35"/>
      <c r="K45" s="35"/>
      <c r="L45" s="35" t="s">
        <v>35</v>
      </c>
      <c r="M45" s="44">
        <f>SUMIF(B5:B16,"Business",D5:D16)+SUMIF(G5:G16,"Business",I5:I16)+SUMIF(L5:L16,"Business",N5:N16)+SUMIF(Q5:Q16,"Business",S5:S16)+SUMIF(V5:V16,"Business",X5:X16)</f>
        <v>0</v>
      </c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9"/>
    </row>
    <row r="46" spans="1:28" ht="15.75" x14ac:dyDescent="0.25">
      <c r="A46" s="35"/>
      <c r="B46" s="35" t="s">
        <v>27</v>
      </c>
      <c r="C46" s="44">
        <f>SUMIF(B21:B37,"Entertainment",D21:D37)+SUMIF(G21:G37,"Entertainment",I21:I37)+SUMIF(L21:L37,"Entertainment",N21:N37)+SUMIF(Q21:Q37,"Entertainment",S21:S37)+SUMIF(V21:V37,"Entertainment",X21:X37)</f>
        <v>0</v>
      </c>
      <c r="D46" s="35"/>
      <c r="E46" s="35" t="s">
        <v>1</v>
      </c>
      <c r="F46" s="35"/>
      <c r="G46" s="35"/>
      <c r="H46" s="35"/>
      <c r="I46" s="35"/>
      <c r="J46" s="35"/>
      <c r="K46" s="35"/>
      <c r="L46" s="35" t="s">
        <v>28</v>
      </c>
      <c r="M46" s="44">
        <f>SUMIF(B5:B16,"Other",D5:D16)+SUMIF(G5:G16,"Other",I5:I16)+SUMIF(L5:L16,"Other",N5:N16)+SUMIF(Q5:Q16,"Other",S5:S16)+SUMIF(V5:V16,"Other",X5:X16)</f>
        <v>0</v>
      </c>
      <c r="N46" s="35"/>
      <c r="O46" s="35"/>
      <c r="P46" s="35"/>
      <c r="Q46" s="35"/>
      <c r="R46" s="35"/>
      <c r="S46" s="35"/>
      <c r="T46" s="35"/>
      <c r="U46" s="35"/>
      <c r="V46" s="35"/>
      <c r="W46" s="35" t="s">
        <v>20</v>
      </c>
      <c r="X46" s="44">
        <f>D17+I17+N17+S17+X17</f>
        <v>0</v>
      </c>
      <c r="Y46" s="12"/>
    </row>
    <row r="47" spans="1:28" x14ac:dyDescent="0.25">
      <c r="A47" s="9"/>
      <c r="B47" s="9" t="s">
        <v>28</v>
      </c>
      <c r="C47" s="22">
        <f>SUMIF(B21:B37,"Other",D21:D37)+SUMIF(G21:G37,"Other",I21:I37)+SUMIF(L21:L37,"Other",N21:N37)+SUMIF(Q21:Q37,"Other",S21:S37)+SUMIF(V21:V37,"Other",X21:X37)</f>
        <v>0</v>
      </c>
      <c r="D47" s="9" t="s">
        <v>1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8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 t="s">
        <v>1</v>
      </c>
      <c r="V48" s="9"/>
      <c r="W48" s="9" t="s">
        <v>21</v>
      </c>
      <c r="X48" s="22">
        <f>X46-X44</f>
        <v>0</v>
      </c>
      <c r="Y48" s="12"/>
    </row>
    <row r="49" spans="1:2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 t="s">
        <v>1</v>
      </c>
      <c r="O49" s="9"/>
      <c r="P49" s="9" t="s">
        <v>1</v>
      </c>
      <c r="Q49" s="9"/>
      <c r="R49" s="9"/>
      <c r="S49" s="9" t="s">
        <v>1</v>
      </c>
      <c r="T49" s="9"/>
      <c r="U49" s="9"/>
      <c r="V49" s="9"/>
      <c r="W49" s="9"/>
      <c r="X49" s="9"/>
      <c r="Y49" s="9"/>
    </row>
    <row r="50" spans="1:2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 t="s">
        <v>1</v>
      </c>
      <c r="O50" s="9"/>
      <c r="P50" s="9" t="s">
        <v>1</v>
      </c>
      <c r="Q50" s="9"/>
      <c r="R50" s="9"/>
      <c r="S50" s="9" t="s">
        <v>1</v>
      </c>
      <c r="T50" s="9"/>
      <c r="U50" s="9"/>
      <c r="V50" s="9"/>
      <c r="W50" s="9"/>
      <c r="X50" s="9"/>
    </row>
    <row r="51" spans="1:2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 t="s">
        <v>1</v>
      </c>
      <c r="O51" s="9"/>
      <c r="P51" s="9" t="s">
        <v>1</v>
      </c>
      <c r="Q51" s="9"/>
      <c r="R51" s="9"/>
      <c r="S51" s="9" t="s">
        <v>1</v>
      </c>
      <c r="T51" s="9"/>
      <c r="U51" s="9"/>
      <c r="V51" s="9"/>
      <c r="W51" s="9"/>
      <c r="X51" s="9"/>
    </row>
    <row r="52" spans="1:2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 t="s">
        <v>1</v>
      </c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5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 t="s">
        <v>1</v>
      </c>
      <c r="O53" s="9"/>
      <c r="P53" s="9" t="s">
        <v>1</v>
      </c>
      <c r="Q53" s="9"/>
      <c r="R53" s="9"/>
      <c r="S53" s="9"/>
      <c r="T53" s="9"/>
      <c r="U53" s="9"/>
      <c r="V53" s="9"/>
      <c r="W53" s="9"/>
      <c r="X53" s="9"/>
    </row>
    <row r="54" spans="1:25" x14ac:dyDescent="0.25">
      <c r="B54" s="9"/>
      <c r="C54" s="9"/>
      <c r="D54" s="9"/>
      <c r="E54" s="9"/>
      <c r="F54" s="9" t="s">
        <v>1</v>
      </c>
      <c r="G54" s="9"/>
      <c r="H54" s="9"/>
      <c r="I54" s="9"/>
      <c r="J54" s="9"/>
      <c r="K54" s="9"/>
      <c r="L54" s="9"/>
      <c r="M54" s="9"/>
      <c r="N54" s="9" t="s">
        <v>1</v>
      </c>
      <c r="O54" s="9"/>
      <c r="P54" s="9" t="s">
        <v>1</v>
      </c>
      <c r="Q54" s="9"/>
      <c r="R54" s="9"/>
      <c r="S54" s="9"/>
      <c r="T54" s="9"/>
      <c r="U54" s="9"/>
      <c r="V54" s="9"/>
      <c r="W54" s="9"/>
      <c r="X54" s="9"/>
    </row>
    <row r="55" spans="1:25" x14ac:dyDescent="0.25">
      <c r="B55" s="9"/>
      <c r="C55" s="9"/>
      <c r="D55" s="9"/>
      <c r="E55" s="9"/>
      <c r="F55" s="9" t="s">
        <v>1</v>
      </c>
      <c r="G55" s="9"/>
      <c r="H55" s="9"/>
      <c r="I55" s="9"/>
      <c r="J55" s="9"/>
      <c r="K55" s="9"/>
      <c r="L55" s="9"/>
      <c r="M55" s="9"/>
      <c r="N55" s="9"/>
      <c r="O55" s="9"/>
      <c r="P55" s="9" t="s">
        <v>1</v>
      </c>
      <c r="Q55" s="9"/>
      <c r="R55" s="9"/>
      <c r="S55" s="9"/>
      <c r="T55" s="9"/>
      <c r="U55" s="9"/>
      <c r="V55" s="9"/>
      <c r="W55" s="9"/>
      <c r="X55" s="9"/>
    </row>
    <row r="56" spans="1:25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 t="s">
        <v>1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5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5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</sheetData>
  <sheetProtection algorithmName="SHA-512" hashValue="Kr05dbNC8uATB36slASFfxkx9SSqWM7/zjvhdnaqXXh7BQDpYJUQEG/wwv7BK8Scy1U7MPGxNW9IUDeDhiVpBg==" saltValue="XqxrS+d0hmGXbNPMwwZXeg==" spinCount="100000" sheet="1" formatCells="0" formatColumns="0" formatRows="0" insertColumns="0" insertRows="0" insertHyperlinks="0" deleteColumns="0" deleteRows="0" sort="0" autoFilter="0" pivotTables="0"/>
  <protectedRanges>
    <protectedRange sqref="A21:Y37" name="Range2"/>
    <protectedRange sqref="A5:Y16" name="Range1"/>
  </protectedRanges>
  <mergeCells count="3">
    <mergeCell ref="A1:Y2"/>
    <mergeCell ref="A3:X3"/>
    <mergeCell ref="A19:X19"/>
  </mergeCells>
  <pageMargins left="0.7" right="0.7" top="0.75" bottom="0.75" header="0.3" footer="0.3"/>
  <pageSetup paperSize="9" scale="3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024518E-4856-4810-8C13-140FF9159630}">
          <x14:formula1>
            <xm:f>Data!$C$3:$C$8</xm:f>
          </x14:formula1>
          <xm:sqref>V21:V37 Q21:Q37 L21:L37 G21:G37 B21:B37</xm:sqref>
        </x14:dataValidation>
        <x14:dataValidation type="list" allowBlank="1" showInputMessage="1" showErrorMessage="1" xr:uid="{B6BA066E-48CE-492D-80CE-0143EAFCCCDC}">
          <x14:formula1>
            <xm:f>Data!$D$3:$D$7</xm:f>
          </x14:formula1>
          <xm:sqref>B5:B16 G5:G16 L5:L16 Q5:Q16 V5:V16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00A68-D7E9-4EC3-AD00-5A550B28BC62}">
  <sheetPr>
    <pageSetUpPr fitToPage="1"/>
  </sheetPr>
  <dimension ref="A1:Y58"/>
  <sheetViews>
    <sheetView workbookViewId="0">
      <selection activeCell="A8" sqref="A8"/>
    </sheetView>
  </sheetViews>
  <sheetFormatPr defaultColWidth="11.5703125" defaultRowHeight="15" x14ac:dyDescent="0.25"/>
  <cols>
    <col min="1" max="1" width="14.7109375" customWidth="1"/>
    <col min="2" max="2" width="18.28515625" customWidth="1"/>
    <col min="3" max="3" width="25.7109375" customWidth="1"/>
    <col min="4" max="4" width="14" bestFit="1" customWidth="1"/>
    <col min="5" max="5" width="5.42578125" customWidth="1"/>
    <col min="6" max="6" width="12.7109375" bestFit="1" customWidth="1"/>
    <col min="7" max="7" width="19.85546875" customWidth="1"/>
    <col min="8" max="8" width="25.7109375" customWidth="1"/>
    <col min="10" max="10" width="4" customWidth="1"/>
    <col min="12" max="12" width="18.140625" customWidth="1"/>
    <col min="13" max="13" width="25.7109375" customWidth="1"/>
    <col min="15" max="15" width="3.85546875" customWidth="1"/>
    <col min="17" max="17" width="18.28515625" customWidth="1"/>
    <col min="18" max="18" width="23.42578125" customWidth="1"/>
    <col min="20" max="20" width="3.7109375" customWidth="1"/>
    <col min="263" max="263" width="25.7109375" customWidth="1"/>
    <col min="266" max="266" width="25.7109375" customWidth="1"/>
    <col min="267" max="267" width="14" bestFit="1" customWidth="1"/>
    <col min="269" max="269" width="25.7109375" customWidth="1"/>
    <col min="272" max="272" width="25.7109375" customWidth="1"/>
    <col min="275" max="275" width="23.42578125" customWidth="1"/>
    <col min="519" max="519" width="25.7109375" customWidth="1"/>
    <col min="522" max="522" width="25.7109375" customWidth="1"/>
    <col min="523" max="523" width="14" bestFit="1" customWidth="1"/>
    <col min="525" max="525" width="25.7109375" customWidth="1"/>
    <col min="528" max="528" width="25.7109375" customWidth="1"/>
    <col min="531" max="531" width="23.42578125" customWidth="1"/>
    <col min="775" max="775" width="25.7109375" customWidth="1"/>
    <col min="778" max="778" width="25.7109375" customWidth="1"/>
    <col min="779" max="779" width="14" bestFit="1" customWidth="1"/>
    <col min="781" max="781" width="25.7109375" customWidth="1"/>
    <col min="784" max="784" width="25.7109375" customWidth="1"/>
    <col min="787" max="787" width="23.42578125" customWidth="1"/>
    <col min="1031" max="1031" width="25.7109375" customWidth="1"/>
    <col min="1034" max="1034" width="25.7109375" customWidth="1"/>
    <col min="1035" max="1035" width="14" bestFit="1" customWidth="1"/>
    <col min="1037" max="1037" width="25.7109375" customWidth="1"/>
    <col min="1040" max="1040" width="25.7109375" customWidth="1"/>
    <col min="1043" max="1043" width="23.42578125" customWidth="1"/>
    <col min="1287" max="1287" width="25.7109375" customWidth="1"/>
    <col min="1290" max="1290" width="25.7109375" customWidth="1"/>
    <col min="1291" max="1291" width="14" bestFit="1" customWidth="1"/>
    <col min="1293" max="1293" width="25.7109375" customWidth="1"/>
    <col min="1296" max="1296" width="25.7109375" customWidth="1"/>
    <col min="1299" max="1299" width="23.42578125" customWidth="1"/>
    <col min="1543" max="1543" width="25.7109375" customWidth="1"/>
    <col min="1546" max="1546" width="25.7109375" customWidth="1"/>
    <col min="1547" max="1547" width="14" bestFit="1" customWidth="1"/>
    <col min="1549" max="1549" width="25.7109375" customWidth="1"/>
    <col min="1552" max="1552" width="25.7109375" customWidth="1"/>
    <col min="1555" max="1555" width="23.42578125" customWidth="1"/>
    <col min="1799" max="1799" width="25.7109375" customWidth="1"/>
    <col min="1802" max="1802" width="25.7109375" customWidth="1"/>
    <col min="1803" max="1803" width="14" bestFit="1" customWidth="1"/>
    <col min="1805" max="1805" width="25.7109375" customWidth="1"/>
    <col min="1808" max="1808" width="25.7109375" customWidth="1"/>
    <col min="1811" max="1811" width="23.42578125" customWidth="1"/>
    <col min="2055" max="2055" width="25.7109375" customWidth="1"/>
    <col min="2058" max="2058" width="25.7109375" customWidth="1"/>
    <col min="2059" max="2059" width="14" bestFit="1" customWidth="1"/>
    <col min="2061" max="2061" width="25.7109375" customWidth="1"/>
    <col min="2064" max="2064" width="25.7109375" customWidth="1"/>
    <col min="2067" max="2067" width="23.42578125" customWidth="1"/>
    <col min="2311" max="2311" width="25.7109375" customWidth="1"/>
    <col min="2314" max="2314" width="25.7109375" customWidth="1"/>
    <col min="2315" max="2315" width="14" bestFit="1" customWidth="1"/>
    <col min="2317" max="2317" width="25.7109375" customWidth="1"/>
    <col min="2320" max="2320" width="25.7109375" customWidth="1"/>
    <col min="2323" max="2323" width="23.42578125" customWidth="1"/>
    <col min="2567" max="2567" width="25.7109375" customWidth="1"/>
    <col min="2570" max="2570" width="25.7109375" customWidth="1"/>
    <col min="2571" max="2571" width="14" bestFit="1" customWidth="1"/>
    <col min="2573" max="2573" width="25.7109375" customWidth="1"/>
    <col min="2576" max="2576" width="25.7109375" customWidth="1"/>
    <col min="2579" max="2579" width="23.42578125" customWidth="1"/>
    <col min="2823" max="2823" width="25.7109375" customWidth="1"/>
    <col min="2826" max="2826" width="25.7109375" customWidth="1"/>
    <col min="2827" max="2827" width="14" bestFit="1" customWidth="1"/>
    <col min="2829" max="2829" width="25.7109375" customWidth="1"/>
    <col min="2832" max="2832" width="25.7109375" customWidth="1"/>
    <col min="2835" max="2835" width="23.42578125" customWidth="1"/>
    <col min="3079" max="3079" width="25.7109375" customWidth="1"/>
    <col min="3082" max="3082" width="25.7109375" customWidth="1"/>
    <col min="3083" max="3083" width="14" bestFit="1" customWidth="1"/>
    <col min="3085" max="3085" width="25.7109375" customWidth="1"/>
    <col min="3088" max="3088" width="25.7109375" customWidth="1"/>
    <col min="3091" max="3091" width="23.42578125" customWidth="1"/>
    <col min="3335" max="3335" width="25.7109375" customWidth="1"/>
    <col min="3338" max="3338" width="25.7109375" customWidth="1"/>
    <col min="3339" max="3339" width="14" bestFit="1" customWidth="1"/>
    <col min="3341" max="3341" width="25.7109375" customWidth="1"/>
    <col min="3344" max="3344" width="25.7109375" customWidth="1"/>
    <col min="3347" max="3347" width="23.42578125" customWidth="1"/>
    <col min="3591" max="3591" width="25.7109375" customWidth="1"/>
    <col min="3594" max="3594" width="25.7109375" customWidth="1"/>
    <col min="3595" max="3595" width="14" bestFit="1" customWidth="1"/>
    <col min="3597" max="3597" width="25.7109375" customWidth="1"/>
    <col min="3600" max="3600" width="25.7109375" customWidth="1"/>
    <col min="3603" max="3603" width="23.42578125" customWidth="1"/>
    <col min="3847" max="3847" width="25.7109375" customWidth="1"/>
    <col min="3850" max="3850" width="25.7109375" customWidth="1"/>
    <col min="3851" max="3851" width="14" bestFit="1" customWidth="1"/>
    <col min="3853" max="3853" width="25.7109375" customWidth="1"/>
    <col min="3856" max="3856" width="25.7109375" customWidth="1"/>
    <col min="3859" max="3859" width="23.42578125" customWidth="1"/>
    <col min="4103" max="4103" width="25.7109375" customWidth="1"/>
    <col min="4106" max="4106" width="25.7109375" customWidth="1"/>
    <col min="4107" max="4107" width="14" bestFit="1" customWidth="1"/>
    <col min="4109" max="4109" width="25.7109375" customWidth="1"/>
    <col min="4112" max="4112" width="25.7109375" customWidth="1"/>
    <col min="4115" max="4115" width="23.42578125" customWidth="1"/>
    <col min="4359" max="4359" width="25.7109375" customWidth="1"/>
    <col min="4362" max="4362" width="25.7109375" customWidth="1"/>
    <col min="4363" max="4363" width="14" bestFit="1" customWidth="1"/>
    <col min="4365" max="4365" width="25.7109375" customWidth="1"/>
    <col min="4368" max="4368" width="25.7109375" customWidth="1"/>
    <col min="4371" max="4371" width="23.42578125" customWidth="1"/>
    <col min="4615" max="4615" width="25.7109375" customWidth="1"/>
    <col min="4618" max="4618" width="25.7109375" customWidth="1"/>
    <col min="4619" max="4619" width="14" bestFit="1" customWidth="1"/>
    <col min="4621" max="4621" width="25.7109375" customWidth="1"/>
    <col min="4624" max="4624" width="25.7109375" customWidth="1"/>
    <col min="4627" max="4627" width="23.42578125" customWidth="1"/>
    <col min="4871" max="4871" width="25.7109375" customWidth="1"/>
    <col min="4874" max="4874" width="25.7109375" customWidth="1"/>
    <col min="4875" max="4875" width="14" bestFit="1" customWidth="1"/>
    <col min="4877" max="4877" width="25.7109375" customWidth="1"/>
    <col min="4880" max="4880" width="25.7109375" customWidth="1"/>
    <col min="4883" max="4883" width="23.42578125" customWidth="1"/>
    <col min="5127" max="5127" width="25.7109375" customWidth="1"/>
    <col min="5130" max="5130" width="25.7109375" customWidth="1"/>
    <col min="5131" max="5131" width="14" bestFit="1" customWidth="1"/>
    <col min="5133" max="5133" width="25.7109375" customWidth="1"/>
    <col min="5136" max="5136" width="25.7109375" customWidth="1"/>
    <col min="5139" max="5139" width="23.42578125" customWidth="1"/>
    <col min="5383" max="5383" width="25.7109375" customWidth="1"/>
    <col min="5386" max="5386" width="25.7109375" customWidth="1"/>
    <col min="5387" max="5387" width="14" bestFit="1" customWidth="1"/>
    <col min="5389" max="5389" width="25.7109375" customWidth="1"/>
    <col min="5392" max="5392" width="25.7109375" customWidth="1"/>
    <col min="5395" max="5395" width="23.42578125" customWidth="1"/>
    <col min="5639" max="5639" width="25.7109375" customWidth="1"/>
    <col min="5642" max="5642" width="25.7109375" customWidth="1"/>
    <col min="5643" max="5643" width="14" bestFit="1" customWidth="1"/>
    <col min="5645" max="5645" width="25.7109375" customWidth="1"/>
    <col min="5648" max="5648" width="25.7109375" customWidth="1"/>
    <col min="5651" max="5651" width="23.42578125" customWidth="1"/>
    <col min="5895" max="5895" width="25.7109375" customWidth="1"/>
    <col min="5898" max="5898" width="25.7109375" customWidth="1"/>
    <col min="5899" max="5899" width="14" bestFit="1" customWidth="1"/>
    <col min="5901" max="5901" width="25.7109375" customWidth="1"/>
    <col min="5904" max="5904" width="25.7109375" customWidth="1"/>
    <col min="5907" max="5907" width="23.42578125" customWidth="1"/>
    <col min="6151" max="6151" width="25.7109375" customWidth="1"/>
    <col min="6154" max="6154" width="25.7109375" customWidth="1"/>
    <col min="6155" max="6155" width="14" bestFit="1" customWidth="1"/>
    <col min="6157" max="6157" width="25.7109375" customWidth="1"/>
    <col min="6160" max="6160" width="25.7109375" customWidth="1"/>
    <col min="6163" max="6163" width="23.42578125" customWidth="1"/>
    <col min="6407" max="6407" width="25.7109375" customWidth="1"/>
    <col min="6410" max="6410" width="25.7109375" customWidth="1"/>
    <col min="6411" max="6411" width="14" bestFit="1" customWidth="1"/>
    <col min="6413" max="6413" width="25.7109375" customWidth="1"/>
    <col min="6416" max="6416" width="25.7109375" customWidth="1"/>
    <col min="6419" max="6419" width="23.42578125" customWidth="1"/>
    <col min="6663" max="6663" width="25.7109375" customWidth="1"/>
    <col min="6666" max="6666" width="25.7109375" customWidth="1"/>
    <col min="6667" max="6667" width="14" bestFit="1" customWidth="1"/>
    <col min="6669" max="6669" width="25.7109375" customWidth="1"/>
    <col min="6672" max="6672" width="25.7109375" customWidth="1"/>
    <col min="6675" max="6675" width="23.42578125" customWidth="1"/>
    <col min="6919" max="6919" width="25.7109375" customWidth="1"/>
    <col min="6922" max="6922" width="25.7109375" customWidth="1"/>
    <col min="6923" max="6923" width="14" bestFit="1" customWidth="1"/>
    <col min="6925" max="6925" width="25.7109375" customWidth="1"/>
    <col min="6928" max="6928" width="25.7109375" customWidth="1"/>
    <col min="6931" max="6931" width="23.42578125" customWidth="1"/>
    <col min="7175" max="7175" width="25.7109375" customWidth="1"/>
    <col min="7178" max="7178" width="25.7109375" customWidth="1"/>
    <col min="7179" max="7179" width="14" bestFit="1" customWidth="1"/>
    <col min="7181" max="7181" width="25.7109375" customWidth="1"/>
    <col min="7184" max="7184" width="25.7109375" customWidth="1"/>
    <col min="7187" max="7187" width="23.42578125" customWidth="1"/>
    <col min="7431" max="7431" width="25.7109375" customWidth="1"/>
    <col min="7434" max="7434" width="25.7109375" customWidth="1"/>
    <col min="7435" max="7435" width="14" bestFit="1" customWidth="1"/>
    <col min="7437" max="7437" width="25.7109375" customWidth="1"/>
    <col min="7440" max="7440" width="25.7109375" customWidth="1"/>
    <col min="7443" max="7443" width="23.42578125" customWidth="1"/>
    <col min="7687" max="7687" width="25.7109375" customWidth="1"/>
    <col min="7690" max="7690" width="25.7109375" customWidth="1"/>
    <col min="7691" max="7691" width="14" bestFit="1" customWidth="1"/>
    <col min="7693" max="7693" width="25.7109375" customWidth="1"/>
    <col min="7696" max="7696" width="25.7109375" customWidth="1"/>
    <col min="7699" max="7699" width="23.42578125" customWidth="1"/>
    <col min="7943" max="7943" width="25.7109375" customWidth="1"/>
    <col min="7946" max="7946" width="25.7109375" customWidth="1"/>
    <col min="7947" max="7947" width="14" bestFit="1" customWidth="1"/>
    <col min="7949" max="7949" width="25.7109375" customWidth="1"/>
    <col min="7952" max="7952" width="25.7109375" customWidth="1"/>
    <col min="7955" max="7955" width="23.42578125" customWidth="1"/>
    <col min="8199" max="8199" width="25.7109375" customWidth="1"/>
    <col min="8202" max="8202" width="25.7109375" customWidth="1"/>
    <col min="8203" max="8203" width="14" bestFit="1" customWidth="1"/>
    <col min="8205" max="8205" width="25.7109375" customWidth="1"/>
    <col min="8208" max="8208" width="25.7109375" customWidth="1"/>
    <col min="8211" max="8211" width="23.42578125" customWidth="1"/>
    <col min="8455" max="8455" width="25.7109375" customWidth="1"/>
    <col min="8458" max="8458" width="25.7109375" customWidth="1"/>
    <col min="8459" max="8459" width="14" bestFit="1" customWidth="1"/>
    <col min="8461" max="8461" width="25.7109375" customWidth="1"/>
    <col min="8464" max="8464" width="25.7109375" customWidth="1"/>
    <col min="8467" max="8467" width="23.42578125" customWidth="1"/>
    <col min="8711" max="8711" width="25.7109375" customWidth="1"/>
    <col min="8714" max="8714" width="25.7109375" customWidth="1"/>
    <col min="8715" max="8715" width="14" bestFit="1" customWidth="1"/>
    <col min="8717" max="8717" width="25.7109375" customWidth="1"/>
    <col min="8720" max="8720" width="25.7109375" customWidth="1"/>
    <col min="8723" max="8723" width="23.42578125" customWidth="1"/>
    <col min="8967" max="8967" width="25.7109375" customWidth="1"/>
    <col min="8970" max="8970" width="25.7109375" customWidth="1"/>
    <col min="8971" max="8971" width="14" bestFit="1" customWidth="1"/>
    <col min="8973" max="8973" width="25.7109375" customWidth="1"/>
    <col min="8976" max="8976" width="25.7109375" customWidth="1"/>
    <col min="8979" max="8979" width="23.42578125" customWidth="1"/>
    <col min="9223" max="9223" width="25.7109375" customWidth="1"/>
    <col min="9226" max="9226" width="25.7109375" customWidth="1"/>
    <col min="9227" max="9227" width="14" bestFit="1" customWidth="1"/>
    <col min="9229" max="9229" width="25.7109375" customWidth="1"/>
    <col min="9232" max="9232" width="25.7109375" customWidth="1"/>
    <col min="9235" max="9235" width="23.42578125" customWidth="1"/>
    <col min="9479" max="9479" width="25.7109375" customWidth="1"/>
    <col min="9482" max="9482" width="25.7109375" customWidth="1"/>
    <col min="9483" max="9483" width="14" bestFit="1" customWidth="1"/>
    <col min="9485" max="9485" width="25.7109375" customWidth="1"/>
    <col min="9488" max="9488" width="25.7109375" customWidth="1"/>
    <col min="9491" max="9491" width="23.42578125" customWidth="1"/>
    <col min="9735" max="9735" width="25.7109375" customWidth="1"/>
    <col min="9738" max="9738" width="25.7109375" customWidth="1"/>
    <col min="9739" max="9739" width="14" bestFit="1" customWidth="1"/>
    <col min="9741" max="9741" width="25.7109375" customWidth="1"/>
    <col min="9744" max="9744" width="25.7109375" customWidth="1"/>
    <col min="9747" max="9747" width="23.42578125" customWidth="1"/>
    <col min="9991" max="9991" width="25.7109375" customWidth="1"/>
    <col min="9994" max="9994" width="25.7109375" customWidth="1"/>
    <col min="9995" max="9995" width="14" bestFit="1" customWidth="1"/>
    <col min="9997" max="9997" width="25.7109375" customWidth="1"/>
    <col min="10000" max="10000" width="25.7109375" customWidth="1"/>
    <col min="10003" max="10003" width="23.42578125" customWidth="1"/>
    <col min="10247" max="10247" width="25.7109375" customWidth="1"/>
    <col min="10250" max="10250" width="25.7109375" customWidth="1"/>
    <col min="10251" max="10251" width="14" bestFit="1" customWidth="1"/>
    <col min="10253" max="10253" width="25.7109375" customWidth="1"/>
    <col min="10256" max="10256" width="25.7109375" customWidth="1"/>
    <col min="10259" max="10259" width="23.42578125" customWidth="1"/>
    <col min="10503" max="10503" width="25.7109375" customWidth="1"/>
    <col min="10506" max="10506" width="25.7109375" customWidth="1"/>
    <col min="10507" max="10507" width="14" bestFit="1" customWidth="1"/>
    <col min="10509" max="10509" width="25.7109375" customWidth="1"/>
    <col min="10512" max="10512" width="25.7109375" customWidth="1"/>
    <col min="10515" max="10515" width="23.42578125" customWidth="1"/>
    <col min="10759" max="10759" width="25.7109375" customWidth="1"/>
    <col min="10762" max="10762" width="25.7109375" customWidth="1"/>
    <col min="10763" max="10763" width="14" bestFit="1" customWidth="1"/>
    <col min="10765" max="10765" width="25.7109375" customWidth="1"/>
    <col min="10768" max="10768" width="25.7109375" customWidth="1"/>
    <col min="10771" max="10771" width="23.42578125" customWidth="1"/>
    <col min="11015" max="11015" width="25.7109375" customWidth="1"/>
    <col min="11018" max="11018" width="25.7109375" customWidth="1"/>
    <col min="11019" max="11019" width="14" bestFit="1" customWidth="1"/>
    <col min="11021" max="11021" width="25.7109375" customWidth="1"/>
    <col min="11024" max="11024" width="25.7109375" customWidth="1"/>
    <col min="11027" max="11027" width="23.42578125" customWidth="1"/>
    <col min="11271" max="11271" width="25.7109375" customWidth="1"/>
    <col min="11274" max="11274" width="25.7109375" customWidth="1"/>
    <col min="11275" max="11275" width="14" bestFit="1" customWidth="1"/>
    <col min="11277" max="11277" width="25.7109375" customWidth="1"/>
    <col min="11280" max="11280" width="25.7109375" customWidth="1"/>
    <col min="11283" max="11283" width="23.42578125" customWidth="1"/>
    <col min="11527" max="11527" width="25.7109375" customWidth="1"/>
    <col min="11530" max="11530" width="25.7109375" customWidth="1"/>
    <col min="11531" max="11531" width="14" bestFit="1" customWidth="1"/>
    <col min="11533" max="11533" width="25.7109375" customWidth="1"/>
    <col min="11536" max="11536" width="25.7109375" customWidth="1"/>
    <col min="11539" max="11539" width="23.42578125" customWidth="1"/>
    <col min="11783" max="11783" width="25.7109375" customWidth="1"/>
    <col min="11786" max="11786" width="25.7109375" customWidth="1"/>
    <col min="11787" max="11787" width="14" bestFit="1" customWidth="1"/>
    <col min="11789" max="11789" width="25.7109375" customWidth="1"/>
    <col min="11792" max="11792" width="25.7109375" customWidth="1"/>
    <col min="11795" max="11795" width="23.42578125" customWidth="1"/>
    <col min="12039" max="12039" width="25.7109375" customWidth="1"/>
    <col min="12042" max="12042" width="25.7109375" customWidth="1"/>
    <col min="12043" max="12043" width="14" bestFit="1" customWidth="1"/>
    <col min="12045" max="12045" width="25.7109375" customWidth="1"/>
    <col min="12048" max="12048" width="25.7109375" customWidth="1"/>
    <col min="12051" max="12051" width="23.42578125" customWidth="1"/>
    <col min="12295" max="12295" width="25.7109375" customWidth="1"/>
    <col min="12298" max="12298" width="25.7109375" customWidth="1"/>
    <col min="12299" max="12299" width="14" bestFit="1" customWidth="1"/>
    <col min="12301" max="12301" width="25.7109375" customWidth="1"/>
    <col min="12304" max="12304" width="25.7109375" customWidth="1"/>
    <col min="12307" max="12307" width="23.42578125" customWidth="1"/>
    <col min="12551" max="12551" width="25.7109375" customWidth="1"/>
    <col min="12554" max="12554" width="25.7109375" customWidth="1"/>
    <col min="12555" max="12555" width="14" bestFit="1" customWidth="1"/>
    <col min="12557" max="12557" width="25.7109375" customWidth="1"/>
    <col min="12560" max="12560" width="25.7109375" customWidth="1"/>
    <col min="12563" max="12563" width="23.42578125" customWidth="1"/>
    <col min="12807" max="12807" width="25.7109375" customWidth="1"/>
    <col min="12810" max="12810" width="25.7109375" customWidth="1"/>
    <col min="12811" max="12811" width="14" bestFit="1" customWidth="1"/>
    <col min="12813" max="12813" width="25.7109375" customWidth="1"/>
    <col min="12816" max="12816" width="25.7109375" customWidth="1"/>
    <col min="12819" max="12819" width="23.42578125" customWidth="1"/>
    <col min="13063" max="13063" width="25.7109375" customWidth="1"/>
    <col min="13066" max="13066" width="25.7109375" customWidth="1"/>
    <col min="13067" max="13067" width="14" bestFit="1" customWidth="1"/>
    <col min="13069" max="13069" width="25.7109375" customWidth="1"/>
    <col min="13072" max="13072" width="25.7109375" customWidth="1"/>
    <col min="13075" max="13075" width="23.42578125" customWidth="1"/>
    <col min="13319" max="13319" width="25.7109375" customWidth="1"/>
    <col min="13322" max="13322" width="25.7109375" customWidth="1"/>
    <col min="13323" max="13323" width="14" bestFit="1" customWidth="1"/>
    <col min="13325" max="13325" width="25.7109375" customWidth="1"/>
    <col min="13328" max="13328" width="25.7109375" customWidth="1"/>
    <col min="13331" max="13331" width="23.42578125" customWidth="1"/>
    <col min="13575" max="13575" width="25.7109375" customWidth="1"/>
    <col min="13578" max="13578" width="25.7109375" customWidth="1"/>
    <col min="13579" max="13579" width="14" bestFit="1" customWidth="1"/>
    <col min="13581" max="13581" width="25.7109375" customWidth="1"/>
    <col min="13584" max="13584" width="25.7109375" customWidth="1"/>
    <col min="13587" max="13587" width="23.42578125" customWidth="1"/>
    <col min="13831" max="13831" width="25.7109375" customWidth="1"/>
    <col min="13834" max="13834" width="25.7109375" customWidth="1"/>
    <col min="13835" max="13835" width="14" bestFit="1" customWidth="1"/>
    <col min="13837" max="13837" width="25.7109375" customWidth="1"/>
    <col min="13840" max="13840" width="25.7109375" customWidth="1"/>
    <col min="13843" max="13843" width="23.42578125" customWidth="1"/>
    <col min="14087" max="14087" width="25.7109375" customWidth="1"/>
    <col min="14090" max="14090" width="25.7109375" customWidth="1"/>
    <col min="14091" max="14091" width="14" bestFit="1" customWidth="1"/>
    <col min="14093" max="14093" width="25.7109375" customWidth="1"/>
    <col min="14096" max="14096" width="25.7109375" customWidth="1"/>
    <col min="14099" max="14099" width="23.42578125" customWidth="1"/>
    <col min="14343" max="14343" width="25.7109375" customWidth="1"/>
    <col min="14346" max="14346" width="25.7109375" customWidth="1"/>
    <col min="14347" max="14347" width="14" bestFit="1" customWidth="1"/>
    <col min="14349" max="14349" width="25.7109375" customWidth="1"/>
    <col min="14352" max="14352" width="25.7109375" customWidth="1"/>
    <col min="14355" max="14355" width="23.42578125" customWidth="1"/>
    <col min="14599" max="14599" width="25.7109375" customWidth="1"/>
    <col min="14602" max="14602" width="25.7109375" customWidth="1"/>
    <col min="14603" max="14603" width="14" bestFit="1" customWidth="1"/>
    <col min="14605" max="14605" width="25.7109375" customWidth="1"/>
    <col min="14608" max="14608" width="25.7109375" customWidth="1"/>
    <col min="14611" max="14611" width="23.42578125" customWidth="1"/>
    <col min="14855" max="14855" width="25.7109375" customWidth="1"/>
    <col min="14858" max="14858" width="25.7109375" customWidth="1"/>
    <col min="14859" max="14859" width="14" bestFit="1" customWidth="1"/>
    <col min="14861" max="14861" width="25.7109375" customWidth="1"/>
    <col min="14864" max="14864" width="25.7109375" customWidth="1"/>
    <col min="14867" max="14867" width="23.42578125" customWidth="1"/>
    <col min="15111" max="15111" width="25.7109375" customWidth="1"/>
    <col min="15114" max="15114" width="25.7109375" customWidth="1"/>
    <col min="15115" max="15115" width="14" bestFit="1" customWidth="1"/>
    <col min="15117" max="15117" width="25.7109375" customWidth="1"/>
    <col min="15120" max="15120" width="25.7109375" customWidth="1"/>
    <col min="15123" max="15123" width="23.42578125" customWidth="1"/>
    <col min="15367" max="15367" width="25.7109375" customWidth="1"/>
    <col min="15370" max="15370" width="25.7109375" customWidth="1"/>
    <col min="15371" max="15371" width="14" bestFit="1" customWidth="1"/>
    <col min="15373" max="15373" width="25.7109375" customWidth="1"/>
    <col min="15376" max="15376" width="25.7109375" customWidth="1"/>
    <col min="15379" max="15379" width="23.42578125" customWidth="1"/>
    <col min="15623" max="15623" width="25.7109375" customWidth="1"/>
    <col min="15626" max="15626" width="25.7109375" customWidth="1"/>
    <col min="15627" max="15627" width="14" bestFit="1" customWidth="1"/>
    <col min="15629" max="15629" width="25.7109375" customWidth="1"/>
    <col min="15632" max="15632" width="25.7109375" customWidth="1"/>
    <col min="15635" max="15635" width="23.42578125" customWidth="1"/>
    <col min="15879" max="15879" width="25.7109375" customWidth="1"/>
    <col min="15882" max="15882" width="25.7109375" customWidth="1"/>
    <col min="15883" max="15883" width="14" bestFit="1" customWidth="1"/>
    <col min="15885" max="15885" width="25.7109375" customWidth="1"/>
    <col min="15888" max="15888" width="25.7109375" customWidth="1"/>
    <col min="15891" max="15891" width="23.42578125" customWidth="1"/>
    <col min="16135" max="16135" width="25.7109375" customWidth="1"/>
    <col min="16138" max="16138" width="25.7109375" customWidth="1"/>
    <col min="16139" max="16139" width="14" bestFit="1" customWidth="1"/>
    <col min="16141" max="16141" width="25.7109375" customWidth="1"/>
    <col min="16144" max="16144" width="25.7109375" customWidth="1"/>
    <col min="16147" max="16147" width="23.42578125" customWidth="1"/>
  </cols>
  <sheetData>
    <row r="1" spans="1:25" ht="15" customHeight="1" x14ac:dyDescent="0.25">
      <c r="A1" s="68" t="s">
        <v>50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5" ht="1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5" ht="28.5" customHeight="1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14"/>
    </row>
    <row r="4" spans="1:25" ht="63" x14ac:dyDescent="0.25">
      <c r="A4" s="69" t="s">
        <v>52</v>
      </c>
      <c r="B4" s="71" t="s">
        <v>30</v>
      </c>
      <c r="C4" s="72" t="s">
        <v>16</v>
      </c>
      <c r="D4" s="25" t="s">
        <v>51</v>
      </c>
      <c r="E4" s="23"/>
      <c r="F4" s="69" t="s">
        <v>53</v>
      </c>
      <c r="G4" s="71" t="s">
        <v>30</v>
      </c>
      <c r="H4" s="72" t="s">
        <v>16</v>
      </c>
      <c r="I4" s="25" t="s">
        <v>51</v>
      </c>
      <c r="J4" s="23"/>
      <c r="K4" s="69" t="s">
        <v>54</v>
      </c>
      <c r="L4" s="71" t="s">
        <v>30</v>
      </c>
      <c r="M4" s="72" t="s">
        <v>16</v>
      </c>
      <c r="N4" s="25" t="s">
        <v>51</v>
      </c>
      <c r="O4" s="23"/>
      <c r="P4" s="69" t="s">
        <v>55</v>
      </c>
      <c r="Q4" s="71" t="s">
        <v>30</v>
      </c>
      <c r="R4" s="72" t="s">
        <v>16</v>
      </c>
      <c r="S4" s="25" t="s">
        <v>51</v>
      </c>
      <c r="T4" s="15"/>
      <c r="X4" t="s">
        <v>1</v>
      </c>
      <c r="Y4" t="s">
        <v>1</v>
      </c>
    </row>
    <row r="5" spans="1:25" ht="15.75" x14ac:dyDescent="0.25">
      <c r="A5" s="70"/>
      <c r="B5" s="45"/>
      <c r="C5" s="45" t="s">
        <v>1</v>
      </c>
      <c r="D5" s="46">
        <v>0</v>
      </c>
      <c r="E5" s="26"/>
      <c r="F5" s="70"/>
      <c r="G5" s="45"/>
      <c r="H5" s="45" t="s">
        <v>1</v>
      </c>
      <c r="I5" s="46">
        <v>0</v>
      </c>
      <c r="J5" s="26"/>
      <c r="K5" s="70"/>
      <c r="L5" s="45"/>
      <c r="M5" s="45" t="s">
        <v>1</v>
      </c>
      <c r="N5" s="46">
        <v>0</v>
      </c>
      <c r="O5" s="26"/>
      <c r="P5" s="70"/>
      <c r="Q5" s="45"/>
      <c r="R5" s="45" t="s">
        <v>1</v>
      </c>
      <c r="S5" s="46">
        <v>0</v>
      </c>
      <c r="T5" s="16"/>
      <c r="U5" s="5"/>
      <c r="X5" s="6" t="s">
        <v>1</v>
      </c>
      <c r="Y5" t="s">
        <v>1</v>
      </c>
    </row>
    <row r="6" spans="1:25" ht="15.75" x14ac:dyDescent="0.25">
      <c r="A6" s="70"/>
      <c r="B6" s="45"/>
      <c r="C6" s="45" t="s">
        <v>1</v>
      </c>
      <c r="D6" s="46">
        <v>0</v>
      </c>
      <c r="E6" s="26"/>
      <c r="F6" s="70"/>
      <c r="G6" s="45"/>
      <c r="H6" s="45" t="s">
        <v>1</v>
      </c>
      <c r="I6" s="46">
        <v>0</v>
      </c>
      <c r="J6" s="26"/>
      <c r="K6" s="70"/>
      <c r="L6" s="45"/>
      <c r="M6" s="45" t="s">
        <v>1</v>
      </c>
      <c r="N6" s="46">
        <v>0</v>
      </c>
      <c r="O6" s="26"/>
      <c r="P6" s="70"/>
      <c r="Q6" s="45"/>
      <c r="R6" s="45" t="s">
        <v>1</v>
      </c>
      <c r="S6" s="50">
        <v>0</v>
      </c>
      <c r="T6" s="17"/>
      <c r="U6" s="5"/>
      <c r="W6" t="s">
        <v>1</v>
      </c>
      <c r="X6" s="6" t="s">
        <v>14</v>
      </c>
      <c r="Y6" s="7" t="s">
        <v>1</v>
      </c>
    </row>
    <row r="7" spans="1:25" ht="15.75" x14ac:dyDescent="0.25">
      <c r="A7" s="70"/>
      <c r="B7" s="45"/>
      <c r="C7" s="45" t="s">
        <v>1</v>
      </c>
      <c r="D7" s="46">
        <v>0</v>
      </c>
      <c r="E7" s="26"/>
      <c r="F7" s="70"/>
      <c r="G7" s="45"/>
      <c r="H7" s="45" t="s">
        <v>1</v>
      </c>
      <c r="I7" s="46">
        <v>0</v>
      </c>
      <c r="J7" s="26"/>
      <c r="K7" s="70"/>
      <c r="L7" s="45"/>
      <c r="M7" s="45" t="s">
        <v>1</v>
      </c>
      <c r="N7" s="46">
        <v>0</v>
      </c>
      <c r="O7" s="26"/>
      <c r="P7" s="70"/>
      <c r="Q7" s="45"/>
      <c r="R7" s="45" t="s">
        <v>1</v>
      </c>
      <c r="S7" s="46">
        <v>0</v>
      </c>
      <c r="T7" s="16"/>
      <c r="U7" s="5"/>
    </row>
    <row r="8" spans="1:25" ht="15.75" x14ac:dyDescent="0.25">
      <c r="A8" s="70"/>
      <c r="B8" s="45"/>
      <c r="C8" s="45" t="s">
        <v>1</v>
      </c>
      <c r="D8" s="46">
        <v>0</v>
      </c>
      <c r="E8" s="26"/>
      <c r="F8" s="70"/>
      <c r="G8" s="45"/>
      <c r="H8" s="45" t="s">
        <v>1</v>
      </c>
      <c r="I8" s="46">
        <v>0</v>
      </c>
      <c r="J8" s="26"/>
      <c r="K8" s="70"/>
      <c r="L8" s="45"/>
      <c r="M8" s="45" t="s">
        <v>1</v>
      </c>
      <c r="N8" s="46">
        <v>0</v>
      </c>
      <c r="O8" s="26"/>
      <c r="P8" s="70"/>
      <c r="Q8" s="45"/>
      <c r="R8" s="45" t="s">
        <v>1</v>
      </c>
      <c r="S8" s="46">
        <v>0</v>
      </c>
      <c r="T8" s="16"/>
      <c r="U8" s="5"/>
    </row>
    <row r="9" spans="1:25" ht="15.75" x14ac:dyDescent="0.25">
      <c r="A9" s="70"/>
      <c r="B9" s="45"/>
      <c r="C9" s="45" t="s">
        <v>1</v>
      </c>
      <c r="D9" s="46">
        <v>0</v>
      </c>
      <c r="E9" s="26"/>
      <c r="F9" s="70"/>
      <c r="G9" s="45"/>
      <c r="H9" s="45" t="s">
        <v>1</v>
      </c>
      <c r="I9" s="46">
        <v>0</v>
      </c>
      <c r="J9" s="26"/>
      <c r="K9" s="70"/>
      <c r="L9" s="45"/>
      <c r="M9" s="45" t="s">
        <v>1</v>
      </c>
      <c r="N9" s="46">
        <v>0</v>
      </c>
      <c r="O9" s="26"/>
      <c r="P9" s="70"/>
      <c r="Q9" s="45"/>
      <c r="R9" s="45" t="s">
        <v>1</v>
      </c>
      <c r="S9" s="46">
        <v>0</v>
      </c>
      <c r="T9" s="16"/>
      <c r="U9" s="5"/>
    </row>
    <row r="10" spans="1:25" ht="15.75" x14ac:dyDescent="0.25">
      <c r="A10" s="70"/>
      <c r="B10" s="45"/>
      <c r="C10" s="45" t="s">
        <v>1</v>
      </c>
      <c r="D10" s="46">
        <v>0</v>
      </c>
      <c r="E10" s="26"/>
      <c r="F10" s="70"/>
      <c r="G10" s="45"/>
      <c r="H10" s="45" t="s">
        <v>1</v>
      </c>
      <c r="I10" s="46">
        <v>0</v>
      </c>
      <c r="J10" s="26"/>
      <c r="K10" s="70"/>
      <c r="L10" s="45"/>
      <c r="M10" s="45" t="s">
        <v>14</v>
      </c>
      <c r="N10" s="46">
        <v>0</v>
      </c>
      <c r="O10" s="26"/>
      <c r="P10" s="70"/>
      <c r="Q10" s="45"/>
      <c r="R10" s="45" t="s">
        <v>1</v>
      </c>
      <c r="S10" s="46">
        <v>0</v>
      </c>
      <c r="T10" s="16"/>
      <c r="U10" s="5"/>
    </row>
    <row r="11" spans="1:25" ht="15.75" x14ac:dyDescent="0.25">
      <c r="A11" s="70"/>
      <c r="B11" s="45"/>
      <c r="C11" s="45" t="s">
        <v>1</v>
      </c>
      <c r="D11" s="46">
        <v>0</v>
      </c>
      <c r="E11" s="26"/>
      <c r="F11" s="70"/>
      <c r="G11" s="45"/>
      <c r="H11" s="45" t="s">
        <v>1</v>
      </c>
      <c r="I11" s="46">
        <v>0</v>
      </c>
      <c r="J11" s="26"/>
      <c r="K11" s="70"/>
      <c r="L11" s="45"/>
      <c r="M11" s="45"/>
      <c r="N11" s="46">
        <v>0</v>
      </c>
      <c r="O11" s="26"/>
      <c r="P11" s="70"/>
      <c r="Q11" s="45"/>
      <c r="R11" s="45" t="s">
        <v>1</v>
      </c>
      <c r="S11" s="46">
        <v>0</v>
      </c>
      <c r="T11" s="16"/>
      <c r="U11" s="5"/>
    </row>
    <row r="12" spans="1:25" ht="15.75" x14ac:dyDescent="0.25">
      <c r="A12" s="70"/>
      <c r="B12" s="45"/>
      <c r="C12" s="45" t="s">
        <v>1</v>
      </c>
      <c r="D12" s="46">
        <v>0</v>
      </c>
      <c r="E12" s="26"/>
      <c r="F12" s="70"/>
      <c r="G12" s="45"/>
      <c r="H12" s="45" t="s">
        <v>14</v>
      </c>
      <c r="I12" s="46">
        <v>0</v>
      </c>
      <c r="J12" s="26"/>
      <c r="K12" s="70"/>
      <c r="L12" s="45"/>
      <c r="M12" s="45" t="s">
        <v>1</v>
      </c>
      <c r="N12" s="46">
        <v>0</v>
      </c>
      <c r="O12" s="26"/>
      <c r="P12" s="70"/>
      <c r="Q12" s="45"/>
      <c r="R12" s="45" t="s">
        <v>1</v>
      </c>
      <c r="S12" s="46">
        <v>0</v>
      </c>
      <c r="T12" s="16"/>
      <c r="U12" s="5"/>
    </row>
    <row r="13" spans="1:25" ht="15.75" x14ac:dyDescent="0.25">
      <c r="A13" s="70"/>
      <c r="B13" s="45"/>
      <c r="C13" s="45" t="s">
        <v>1</v>
      </c>
      <c r="D13" s="46">
        <v>0</v>
      </c>
      <c r="E13" s="26"/>
      <c r="F13" s="70"/>
      <c r="G13" s="45"/>
      <c r="H13" s="45"/>
      <c r="I13" s="46">
        <v>0</v>
      </c>
      <c r="J13" s="26"/>
      <c r="K13" s="70"/>
      <c r="L13" s="45"/>
      <c r="M13" s="45"/>
      <c r="N13" s="46">
        <v>0</v>
      </c>
      <c r="O13" s="26"/>
      <c r="P13" s="70"/>
      <c r="Q13" s="45"/>
      <c r="R13" s="45" t="s">
        <v>1</v>
      </c>
      <c r="S13" s="46">
        <v>0</v>
      </c>
      <c r="T13" s="16"/>
      <c r="U13" s="5"/>
    </row>
    <row r="14" spans="1:25" ht="15.75" x14ac:dyDescent="0.25">
      <c r="A14" s="70"/>
      <c r="B14" s="45"/>
      <c r="C14" s="47" t="s">
        <v>1</v>
      </c>
      <c r="D14" s="46">
        <v>0</v>
      </c>
      <c r="E14" s="26"/>
      <c r="F14" s="70"/>
      <c r="G14" s="45"/>
      <c r="H14" s="48"/>
      <c r="I14" s="46">
        <v>0</v>
      </c>
      <c r="J14" s="26"/>
      <c r="K14" s="70"/>
      <c r="L14" s="45"/>
      <c r="M14" s="48"/>
      <c r="N14" s="46">
        <v>0</v>
      </c>
      <c r="O14" s="26"/>
      <c r="P14" s="70"/>
      <c r="Q14" s="45"/>
      <c r="R14" s="48"/>
      <c r="S14" s="46">
        <v>0</v>
      </c>
      <c r="T14" s="16"/>
      <c r="U14" s="5"/>
    </row>
    <row r="15" spans="1:25" ht="15.75" x14ac:dyDescent="0.25">
      <c r="A15" s="70"/>
      <c r="B15" s="45"/>
      <c r="C15" s="45" t="s">
        <v>1</v>
      </c>
      <c r="D15" s="46">
        <v>0</v>
      </c>
      <c r="E15" s="26"/>
      <c r="F15" s="70"/>
      <c r="G15" s="45"/>
      <c r="H15" s="45"/>
      <c r="I15" s="46">
        <v>0</v>
      </c>
      <c r="J15" s="26"/>
      <c r="K15" s="70"/>
      <c r="L15" s="45"/>
      <c r="M15" s="45" t="s">
        <v>1</v>
      </c>
      <c r="N15" s="46">
        <v>0</v>
      </c>
      <c r="O15" s="26"/>
      <c r="P15" s="70"/>
      <c r="Q15" s="45"/>
      <c r="R15" s="45"/>
      <c r="S15" s="46">
        <v>0</v>
      </c>
      <c r="T15" s="16"/>
      <c r="U15" s="5"/>
    </row>
    <row r="16" spans="1:25" ht="15.75" x14ac:dyDescent="0.25">
      <c r="A16" s="70"/>
      <c r="B16" s="45"/>
      <c r="C16" s="45" t="s">
        <v>1</v>
      </c>
      <c r="D16" s="46">
        <v>0</v>
      </c>
      <c r="E16" s="26"/>
      <c r="F16" s="70"/>
      <c r="G16" s="45"/>
      <c r="H16" s="45"/>
      <c r="I16" s="46">
        <v>0</v>
      </c>
      <c r="J16" s="26"/>
      <c r="K16" s="70"/>
      <c r="L16" s="45"/>
      <c r="M16" s="45"/>
      <c r="N16" s="46">
        <v>0</v>
      </c>
      <c r="O16" s="26"/>
      <c r="P16" s="70"/>
      <c r="Q16" s="45"/>
      <c r="R16" s="45"/>
      <c r="S16" s="46">
        <v>0</v>
      </c>
      <c r="T16" s="16"/>
      <c r="U16" s="5"/>
    </row>
    <row r="17" spans="1:22" ht="15.75" x14ac:dyDescent="0.25">
      <c r="A17" s="27"/>
      <c r="B17" s="27"/>
      <c r="C17" s="27"/>
      <c r="D17" s="28">
        <f>SUM(D5:D16)</f>
        <v>0</v>
      </c>
      <c r="E17" s="28"/>
      <c r="F17" s="29"/>
      <c r="G17" s="29"/>
      <c r="H17" s="29"/>
      <c r="I17" s="28">
        <f>SUM(I5:I16)</f>
        <v>0</v>
      </c>
      <c r="J17" s="28"/>
      <c r="K17" s="29" t="s">
        <v>1</v>
      </c>
      <c r="L17" s="29"/>
      <c r="M17" s="29"/>
      <c r="N17" s="28">
        <f>SUM(N5:N16)</f>
        <v>0</v>
      </c>
      <c r="O17" s="28"/>
      <c r="P17" s="28"/>
      <c r="Q17" s="28"/>
      <c r="R17" s="30"/>
      <c r="S17" s="28">
        <f>SUM(S5:S16)</f>
        <v>0</v>
      </c>
      <c r="T17" s="18"/>
      <c r="U17" s="5"/>
    </row>
    <row r="18" spans="1:22" ht="15.75" x14ac:dyDescent="0.25">
      <c r="A18" s="33"/>
      <c r="B18" s="33"/>
      <c r="C18" s="31"/>
      <c r="D18" s="32"/>
      <c r="E18" s="32"/>
      <c r="F18" s="31"/>
      <c r="G18" s="31"/>
      <c r="H18" s="31"/>
      <c r="I18" s="32"/>
      <c r="J18" s="32"/>
      <c r="K18" s="34"/>
      <c r="L18" s="34"/>
      <c r="M18" s="35"/>
      <c r="N18" s="32"/>
      <c r="O18" s="32"/>
      <c r="P18" s="32"/>
      <c r="Q18" s="32"/>
      <c r="R18" s="32"/>
      <c r="S18" s="32"/>
      <c r="T18" s="8"/>
    </row>
    <row r="19" spans="1:22" ht="18" x14ac:dyDescent="0.25">
      <c r="A19" s="67" t="s">
        <v>38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14"/>
    </row>
    <row r="20" spans="1:22" ht="63" x14ac:dyDescent="0.25">
      <c r="A20" s="73" t="str">
        <f>A4</f>
        <v xml:space="preserve">Dates
Week  Starting the 6th </v>
      </c>
      <c r="B20" s="71" t="s">
        <v>29</v>
      </c>
      <c r="C20" s="72" t="s">
        <v>16</v>
      </c>
      <c r="D20" s="74" t="str">
        <f>D4</f>
        <v>Cost</v>
      </c>
      <c r="E20" s="36"/>
      <c r="F20" s="73" t="str">
        <f>F4</f>
        <v xml:space="preserve">Dates
Week Starting the 13th </v>
      </c>
      <c r="G20" s="71" t="s">
        <v>29</v>
      </c>
      <c r="H20" s="72" t="s">
        <v>16</v>
      </c>
      <c r="I20" s="74" t="str">
        <f>I4</f>
        <v>Cost</v>
      </c>
      <c r="J20" s="36"/>
      <c r="K20" s="73" t="str">
        <f>K4</f>
        <v xml:space="preserve">Dates
Week Starting the 20th </v>
      </c>
      <c r="L20" s="71" t="s">
        <v>29</v>
      </c>
      <c r="M20" s="72" t="s">
        <v>16</v>
      </c>
      <c r="N20" s="74" t="str">
        <f>N4</f>
        <v>Cost</v>
      </c>
      <c r="O20" s="36"/>
      <c r="P20" s="73" t="str">
        <f>P4</f>
        <v xml:space="preserve">Dates
Week Starting the 27th </v>
      </c>
      <c r="Q20" s="71" t="s">
        <v>29</v>
      </c>
      <c r="R20" s="72" t="s">
        <v>16</v>
      </c>
      <c r="S20" s="74" t="str">
        <f>S4</f>
        <v>Cost</v>
      </c>
      <c r="T20" s="19"/>
    </row>
    <row r="21" spans="1:22" ht="15.75" x14ac:dyDescent="0.25">
      <c r="A21" s="70"/>
      <c r="B21" s="45"/>
      <c r="C21" s="45" t="s">
        <v>1</v>
      </c>
      <c r="D21" s="53">
        <v>0</v>
      </c>
      <c r="E21" s="38"/>
      <c r="F21" s="70"/>
      <c r="G21" s="45"/>
      <c r="H21" s="45" t="s">
        <v>1</v>
      </c>
      <c r="I21" s="46">
        <v>0</v>
      </c>
      <c r="J21" s="38"/>
      <c r="K21" s="70"/>
      <c r="L21" s="45"/>
      <c r="M21" s="45" t="s">
        <v>1</v>
      </c>
      <c r="N21" s="54">
        <v>0</v>
      </c>
      <c r="O21" s="38"/>
      <c r="P21" s="70"/>
      <c r="Q21" s="45"/>
      <c r="R21" s="45" t="s">
        <v>1</v>
      </c>
      <c r="S21" s="53">
        <v>0</v>
      </c>
      <c r="T21" s="20"/>
      <c r="U21" s="1"/>
      <c r="V21" t="s">
        <v>1</v>
      </c>
    </row>
    <row r="22" spans="1:22" ht="15.75" x14ac:dyDescent="0.25">
      <c r="A22" s="70"/>
      <c r="B22" s="45"/>
      <c r="C22" s="45"/>
      <c r="D22" s="53">
        <v>0</v>
      </c>
      <c r="E22" s="38"/>
      <c r="F22" s="70"/>
      <c r="G22" s="45"/>
      <c r="H22" s="45"/>
      <c r="I22" s="54">
        <v>0</v>
      </c>
      <c r="J22" s="38"/>
      <c r="K22" s="70"/>
      <c r="L22" s="45"/>
      <c r="M22" s="45"/>
      <c r="N22" s="54">
        <v>0</v>
      </c>
      <c r="O22" s="38"/>
      <c r="P22" s="70"/>
      <c r="Q22" s="45"/>
      <c r="R22" s="45"/>
      <c r="S22" s="53">
        <v>0</v>
      </c>
      <c r="T22" s="20"/>
      <c r="U22" s="1"/>
    </row>
    <row r="23" spans="1:22" ht="15.75" x14ac:dyDescent="0.25">
      <c r="A23" s="70"/>
      <c r="B23" s="45"/>
      <c r="C23" s="45" t="s">
        <v>1</v>
      </c>
      <c r="D23" s="53">
        <v>0</v>
      </c>
      <c r="E23" s="37"/>
      <c r="F23" s="70"/>
      <c r="G23" s="45"/>
      <c r="H23" s="45" t="s">
        <v>1</v>
      </c>
      <c r="I23" s="53">
        <v>0</v>
      </c>
      <c r="J23" s="37"/>
      <c r="K23" s="70"/>
      <c r="L23" s="45"/>
      <c r="M23" s="45" t="s">
        <v>1</v>
      </c>
      <c r="N23" s="53">
        <v>0</v>
      </c>
      <c r="O23" s="37"/>
      <c r="P23" s="70"/>
      <c r="Q23" s="45"/>
      <c r="R23" s="53"/>
      <c r="S23" s="53">
        <v>0</v>
      </c>
      <c r="T23" s="20"/>
      <c r="U23" s="5"/>
    </row>
    <row r="24" spans="1:22" ht="15.75" x14ac:dyDescent="0.25">
      <c r="A24" s="70"/>
      <c r="B24" s="45"/>
      <c r="C24" s="45" t="s">
        <v>1</v>
      </c>
      <c r="D24" s="53">
        <v>0</v>
      </c>
      <c r="E24" s="37"/>
      <c r="F24" s="70"/>
      <c r="G24" s="45"/>
      <c r="H24" s="45" t="s">
        <v>1</v>
      </c>
      <c r="I24" s="53">
        <v>0</v>
      </c>
      <c r="J24" s="37"/>
      <c r="K24" s="70"/>
      <c r="L24" s="45"/>
      <c r="M24" s="45" t="s">
        <v>1</v>
      </c>
      <c r="N24" s="54">
        <v>0</v>
      </c>
      <c r="O24" s="38"/>
      <c r="P24" s="70"/>
      <c r="Q24" s="45"/>
      <c r="R24" s="53"/>
      <c r="S24" s="53">
        <v>0</v>
      </c>
      <c r="T24" s="20"/>
      <c r="U24" s="5"/>
    </row>
    <row r="25" spans="1:22" ht="15.75" x14ac:dyDescent="0.25">
      <c r="A25" s="70"/>
      <c r="B25" s="45"/>
      <c r="C25" s="45" t="s">
        <v>1</v>
      </c>
      <c r="D25" s="53">
        <v>0</v>
      </c>
      <c r="E25" s="37"/>
      <c r="F25" s="70"/>
      <c r="G25" s="45"/>
      <c r="H25" s="45" t="s">
        <v>1</v>
      </c>
      <c r="I25" s="54">
        <v>0</v>
      </c>
      <c r="J25" s="38"/>
      <c r="K25" s="70"/>
      <c r="L25" s="45"/>
      <c r="M25" s="45" t="s">
        <v>1</v>
      </c>
      <c r="N25" s="54">
        <v>0</v>
      </c>
      <c r="O25" s="38"/>
      <c r="P25" s="70"/>
      <c r="Q25" s="45"/>
      <c r="R25" s="54"/>
      <c r="S25" s="53">
        <v>0</v>
      </c>
      <c r="T25" s="20"/>
      <c r="U25" s="5"/>
    </row>
    <row r="26" spans="1:22" ht="15.75" x14ac:dyDescent="0.25">
      <c r="A26" s="70"/>
      <c r="B26" s="45"/>
      <c r="C26" s="45" t="s">
        <v>1</v>
      </c>
      <c r="D26" s="53">
        <v>0</v>
      </c>
      <c r="E26" s="37"/>
      <c r="F26" s="70"/>
      <c r="G26" s="45"/>
      <c r="H26" s="45" t="s">
        <v>1</v>
      </c>
      <c r="I26" s="54">
        <v>0</v>
      </c>
      <c r="J26" s="38"/>
      <c r="K26" s="70"/>
      <c r="L26" s="45"/>
      <c r="M26" s="45" t="s">
        <v>1</v>
      </c>
      <c r="N26" s="46">
        <v>0</v>
      </c>
      <c r="O26" s="38"/>
      <c r="P26" s="70"/>
      <c r="Q26" s="45"/>
      <c r="R26" s="54"/>
      <c r="S26" s="53">
        <v>0</v>
      </c>
      <c r="T26" s="20"/>
      <c r="U26" s="5"/>
    </row>
    <row r="27" spans="1:22" ht="15.75" x14ac:dyDescent="0.25">
      <c r="A27" s="70"/>
      <c r="B27" s="45"/>
      <c r="C27" s="45" t="s">
        <v>1</v>
      </c>
      <c r="D27" s="53">
        <v>0</v>
      </c>
      <c r="E27" s="37"/>
      <c r="F27" s="70"/>
      <c r="G27" s="45"/>
      <c r="H27" s="45" t="s">
        <v>1</v>
      </c>
      <c r="I27" s="54">
        <v>0</v>
      </c>
      <c r="J27" s="38"/>
      <c r="K27" s="70"/>
      <c r="L27" s="45"/>
      <c r="M27" s="45" t="s">
        <v>1</v>
      </c>
      <c r="N27" s="54">
        <v>0</v>
      </c>
      <c r="O27" s="38"/>
      <c r="P27" s="70"/>
      <c r="Q27" s="45"/>
      <c r="R27" s="54"/>
      <c r="S27" s="53">
        <v>0</v>
      </c>
      <c r="T27" s="20"/>
      <c r="U27" s="5"/>
    </row>
    <row r="28" spans="1:22" ht="15.75" x14ac:dyDescent="0.25">
      <c r="A28" s="70"/>
      <c r="B28" s="45"/>
      <c r="C28" s="45" t="s">
        <v>1</v>
      </c>
      <c r="D28" s="53">
        <v>0</v>
      </c>
      <c r="E28" s="37"/>
      <c r="F28" s="70"/>
      <c r="G28" s="45"/>
      <c r="H28" s="45" t="s">
        <v>1</v>
      </c>
      <c r="I28" s="54">
        <v>0</v>
      </c>
      <c r="J28" s="38"/>
      <c r="K28" s="70"/>
      <c r="L28" s="45"/>
      <c r="M28" s="45" t="s">
        <v>1</v>
      </c>
      <c r="N28" s="54">
        <v>0</v>
      </c>
      <c r="O28" s="38"/>
      <c r="P28" s="70"/>
      <c r="Q28" s="45"/>
      <c r="R28" s="54"/>
      <c r="S28" s="53">
        <v>0</v>
      </c>
      <c r="T28" s="20"/>
      <c r="U28" s="5"/>
    </row>
    <row r="29" spans="1:22" ht="15.75" x14ac:dyDescent="0.25">
      <c r="A29" s="70"/>
      <c r="B29" s="45"/>
      <c r="C29" s="48"/>
      <c r="D29" s="53">
        <v>0</v>
      </c>
      <c r="E29" s="37"/>
      <c r="F29" s="70"/>
      <c r="G29" s="45"/>
      <c r="H29" s="45" t="s">
        <v>1</v>
      </c>
      <c r="I29" s="54">
        <v>0</v>
      </c>
      <c r="J29" s="38"/>
      <c r="K29" s="70"/>
      <c r="L29" s="45"/>
      <c r="M29" s="45" t="s">
        <v>1</v>
      </c>
      <c r="N29" s="54">
        <v>0</v>
      </c>
      <c r="O29" s="38"/>
      <c r="P29" s="70"/>
      <c r="Q29" s="45"/>
      <c r="R29" s="54"/>
      <c r="S29" s="46">
        <v>0</v>
      </c>
      <c r="T29" s="20"/>
      <c r="U29" s="5"/>
    </row>
    <row r="30" spans="1:22" ht="15.75" x14ac:dyDescent="0.25">
      <c r="A30" s="70"/>
      <c r="B30" s="45"/>
      <c r="C30" s="45" t="s">
        <v>1</v>
      </c>
      <c r="D30" s="53">
        <v>0</v>
      </c>
      <c r="E30" s="37"/>
      <c r="F30" s="70"/>
      <c r="G30" s="45"/>
      <c r="H30" s="45" t="s">
        <v>1</v>
      </c>
      <c r="I30" s="54">
        <v>0</v>
      </c>
      <c r="J30" s="38"/>
      <c r="K30" s="70"/>
      <c r="L30" s="45"/>
      <c r="M30" s="45" t="s">
        <v>1</v>
      </c>
      <c r="N30" s="54">
        <v>0</v>
      </c>
      <c r="O30" s="38"/>
      <c r="P30" s="70"/>
      <c r="Q30" s="45"/>
      <c r="R30" s="54"/>
      <c r="S30" s="53">
        <v>0</v>
      </c>
      <c r="T30" s="20"/>
      <c r="U30" s="5"/>
    </row>
    <row r="31" spans="1:22" ht="15.75" x14ac:dyDescent="0.25">
      <c r="A31" s="70"/>
      <c r="B31" s="45"/>
      <c r="C31" s="45" t="s">
        <v>1</v>
      </c>
      <c r="D31" s="53">
        <v>0</v>
      </c>
      <c r="E31" s="37"/>
      <c r="F31" s="70"/>
      <c r="G31" s="45"/>
      <c r="H31" s="45" t="s">
        <v>1</v>
      </c>
      <c r="I31" s="54">
        <v>0</v>
      </c>
      <c r="J31" s="38"/>
      <c r="K31" s="70"/>
      <c r="L31" s="45"/>
      <c r="M31" s="45" t="s">
        <v>1</v>
      </c>
      <c r="N31" s="54">
        <v>0</v>
      </c>
      <c r="O31" s="38"/>
      <c r="P31" s="70"/>
      <c r="Q31" s="45"/>
      <c r="R31" s="54"/>
      <c r="S31" s="53">
        <v>0</v>
      </c>
      <c r="T31" s="20"/>
      <c r="U31" s="5"/>
    </row>
    <row r="32" spans="1:22" ht="15.75" x14ac:dyDescent="0.25">
      <c r="A32" s="70"/>
      <c r="B32" s="45"/>
      <c r="C32" s="45"/>
      <c r="D32" s="53">
        <v>0</v>
      </c>
      <c r="E32" s="37"/>
      <c r="F32" s="70"/>
      <c r="G32" s="45"/>
      <c r="H32" s="45" t="s">
        <v>1</v>
      </c>
      <c r="I32" s="54">
        <v>0</v>
      </c>
      <c r="J32" s="38"/>
      <c r="K32" s="70"/>
      <c r="L32" s="45"/>
      <c r="M32" s="45" t="s">
        <v>1</v>
      </c>
      <c r="N32" s="54">
        <v>0</v>
      </c>
      <c r="O32" s="38"/>
      <c r="P32" s="70"/>
      <c r="Q32" s="45"/>
      <c r="R32" s="54"/>
      <c r="S32" s="53">
        <v>0</v>
      </c>
      <c r="T32" s="20"/>
      <c r="U32" s="5"/>
    </row>
    <row r="33" spans="1:23" ht="15.75" x14ac:dyDescent="0.25">
      <c r="A33" s="70"/>
      <c r="B33" s="45"/>
      <c r="C33" s="45"/>
      <c r="D33" s="53">
        <v>0</v>
      </c>
      <c r="E33" s="37"/>
      <c r="F33" s="70"/>
      <c r="G33" s="45"/>
      <c r="H33" s="45" t="s">
        <v>1</v>
      </c>
      <c r="I33" s="54">
        <v>0</v>
      </c>
      <c r="J33" s="38"/>
      <c r="K33" s="70"/>
      <c r="L33" s="45"/>
      <c r="M33" s="45" t="s">
        <v>1</v>
      </c>
      <c r="N33" s="54">
        <v>0</v>
      </c>
      <c r="O33" s="38"/>
      <c r="P33" s="70"/>
      <c r="Q33" s="45"/>
      <c r="R33" s="54"/>
      <c r="S33" s="53">
        <v>0</v>
      </c>
      <c r="T33" s="20"/>
      <c r="U33" s="5"/>
    </row>
    <row r="34" spans="1:23" ht="15.75" x14ac:dyDescent="0.25">
      <c r="A34" s="70"/>
      <c r="B34" s="45"/>
      <c r="C34" s="45"/>
      <c r="D34" s="53">
        <v>0</v>
      </c>
      <c r="E34" s="37"/>
      <c r="F34" s="70"/>
      <c r="G34" s="45"/>
      <c r="H34" s="45"/>
      <c r="I34" s="53">
        <v>0</v>
      </c>
      <c r="J34" s="37"/>
      <c r="K34" s="70"/>
      <c r="L34" s="45"/>
      <c r="M34" s="45" t="s">
        <v>1</v>
      </c>
      <c r="N34" s="54">
        <v>0</v>
      </c>
      <c r="O34" s="38"/>
      <c r="P34" s="70"/>
      <c r="Q34" s="45"/>
      <c r="R34" s="54"/>
      <c r="S34" s="53">
        <v>0</v>
      </c>
      <c r="T34" s="20"/>
      <c r="U34" s="5"/>
    </row>
    <row r="35" spans="1:23" ht="15.75" x14ac:dyDescent="0.25">
      <c r="A35" s="70"/>
      <c r="B35" s="45"/>
      <c r="C35" s="45"/>
      <c r="D35" s="53">
        <v>0</v>
      </c>
      <c r="E35" s="37"/>
      <c r="F35" s="70"/>
      <c r="G35" s="45"/>
      <c r="H35" s="45"/>
      <c r="I35" s="53">
        <v>0</v>
      </c>
      <c r="J35" s="37"/>
      <c r="K35" s="70"/>
      <c r="L35" s="45"/>
      <c r="M35" s="48" t="s">
        <v>1</v>
      </c>
      <c r="N35" s="53">
        <v>0</v>
      </c>
      <c r="O35" s="37"/>
      <c r="P35" s="70"/>
      <c r="Q35" s="45"/>
      <c r="R35" s="53"/>
      <c r="S35" s="53">
        <v>0</v>
      </c>
      <c r="T35" s="20"/>
      <c r="U35" s="5"/>
    </row>
    <row r="36" spans="1:23" ht="15.75" x14ac:dyDescent="0.25">
      <c r="A36" s="70"/>
      <c r="B36" s="45"/>
      <c r="C36" s="45"/>
      <c r="D36" s="53">
        <v>0</v>
      </c>
      <c r="E36" s="37"/>
      <c r="F36" s="70"/>
      <c r="G36" s="45"/>
      <c r="H36" s="45"/>
      <c r="I36" s="53">
        <v>0</v>
      </c>
      <c r="J36" s="37"/>
      <c r="K36" s="70"/>
      <c r="L36" s="45"/>
      <c r="M36" s="48"/>
      <c r="N36" s="53">
        <v>0</v>
      </c>
      <c r="O36" s="37"/>
      <c r="P36" s="70"/>
      <c r="Q36" s="45"/>
      <c r="R36" s="53"/>
      <c r="S36" s="53">
        <v>0</v>
      </c>
      <c r="T36" s="20"/>
      <c r="U36" s="5"/>
    </row>
    <row r="37" spans="1:23" ht="15.75" x14ac:dyDescent="0.25">
      <c r="A37" s="70"/>
      <c r="B37" s="45"/>
      <c r="C37" s="45"/>
      <c r="D37" s="53">
        <v>0</v>
      </c>
      <c r="E37" s="37"/>
      <c r="F37" s="70"/>
      <c r="G37" s="45"/>
      <c r="H37" s="45"/>
      <c r="I37" s="53">
        <v>0</v>
      </c>
      <c r="J37" s="37"/>
      <c r="K37" s="70"/>
      <c r="L37" s="45"/>
      <c r="M37" s="48"/>
      <c r="N37" s="53">
        <v>0</v>
      </c>
      <c r="O37" s="37"/>
      <c r="P37" s="70"/>
      <c r="Q37" s="45"/>
      <c r="R37" s="53"/>
      <c r="S37" s="53">
        <v>0</v>
      </c>
      <c r="T37" s="20"/>
      <c r="U37" s="5"/>
    </row>
    <row r="38" spans="1:23" ht="15.75" x14ac:dyDescent="0.25">
      <c r="A38" s="40"/>
      <c r="B38" s="40"/>
      <c r="C38" s="40"/>
      <c r="D38" s="40">
        <f>SUM(D21:D37)</f>
        <v>0</v>
      </c>
      <c r="E38" s="40"/>
      <c r="F38" s="40"/>
      <c r="G38" s="40"/>
      <c r="H38" s="40"/>
      <c r="I38" s="40">
        <f>SUM(I21:I37)</f>
        <v>0</v>
      </c>
      <c r="J38" s="40"/>
      <c r="K38" s="40" t="s">
        <v>1</v>
      </c>
      <c r="L38" s="40"/>
      <c r="M38" s="40"/>
      <c r="N38" s="40">
        <f>SUM(N21:N37)</f>
        <v>0</v>
      </c>
      <c r="O38" s="40"/>
      <c r="P38" s="40"/>
      <c r="Q38" s="40"/>
      <c r="R38" s="40"/>
      <c r="S38" s="40">
        <f>SUM(S21:S37)</f>
        <v>0</v>
      </c>
      <c r="T38" s="21"/>
      <c r="U38" s="5"/>
    </row>
    <row r="39" spans="1:23" ht="15.75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 t="s">
        <v>1</v>
      </c>
      <c r="T39" s="9"/>
    </row>
    <row r="40" spans="1:23" ht="15.75" x14ac:dyDescent="0.25">
      <c r="A40" s="35" t="s">
        <v>1</v>
      </c>
      <c r="B40" s="35"/>
      <c r="C40" s="35"/>
      <c r="D40" s="41" t="s">
        <v>1</v>
      </c>
      <c r="E40" s="41"/>
      <c r="F40" s="35"/>
      <c r="G40" s="35"/>
      <c r="H40" s="42"/>
      <c r="I40" s="35" t="s">
        <v>1</v>
      </c>
      <c r="J40" s="35"/>
      <c r="K40" s="35"/>
      <c r="L40" s="35"/>
      <c r="M40" s="35"/>
      <c r="N40" s="35" t="s">
        <v>1</v>
      </c>
      <c r="O40" s="35"/>
      <c r="P40" s="34" t="s">
        <v>1</v>
      </c>
      <c r="Q40" s="34"/>
      <c r="R40" s="35"/>
      <c r="S40" s="35"/>
      <c r="T40" s="9"/>
      <c r="W40" t="s">
        <v>1</v>
      </c>
    </row>
    <row r="41" spans="1:23" ht="15.75" x14ac:dyDescent="0.25">
      <c r="A41" s="35"/>
      <c r="B41" s="35"/>
      <c r="C41" s="35"/>
      <c r="D41" s="35"/>
      <c r="E41" s="35"/>
      <c r="F41" s="35"/>
      <c r="G41" s="9"/>
      <c r="H41" s="9"/>
      <c r="I41" s="35" t="s">
        <v>1</v>
      </c>
      <c r="J41" s="35"/>
      <c r="K41" s="35"/>
      <c r="L41" s="43" t="s">
        <v>15</v>
      </c>
      <c r="M41" s="35"/>
      <c r="N41" s="35"/>
      <c r="O41" s="35"/>
      <c r="P41" s="35" t="s">
        <v>1</v>
      </c>
      <c r="Q41" s="35"/>
      <c r="R41" s="35" t="s">
        <v>19</v>
      </c>
      <c r="S41" s="44">
        <f>D38+I38+N38+S38</f>
        <v>0</v>
      </c>
      <c r="T41" s="9"/>
    </row>
    <row r="42" spans="1:23" ht="15.75" x14ac:dyDescent="0.25">
      <c r="A42" s="35"/>
      <c r="B42" s="43" t="s">
        <v>10</v>
      </c>
      <c r="C42" s="35"/>
      <c r="D42" s="35"/>
      <c r="E42" s="35"/>
      <c r="F42" s="35"/>
      <c r="G42" s="9"/>
      <c r="H42" s="9"/>
      <c r="I42" s="35"/>
      <c r="J42" s="35"/>
      <c r="K42" s="35"/>
      <c r="L42" s="35" t="s">
        <v>32</v>
      </c>
      <c r="M42" s="44">
        <f>SUMIF(B5:B16,"Pay",D5:D16)+SUMIF(G5:G16,"Pay",I5:I16)+SUMIF(L5:L16,"Pay",N5:N16)+SUMIF(Q5:Q16,"Pay",S5:S16)</f>
        <v>0</v>
      </c>
      <c r="N42" s="35"/>
      <c r="O42" s="35"/>
      <c r="P42" s="35"/>
      <c r="Q42" s="35"/>
      <c r="R42" s="35"/>
      <c r="S42" s="35"/>
      <c r="T42" s="9"/>
    </row>
    <row r="43" spans="1:23" ht="15.75" x14ac:dyDescent="0.25">
      <c r="A43" s="35"/>
      <c r="B43" s="35" t="s">
        <v>23</v>
      </c>
      <c r="C43" s="44">
        <f>SUMIF(B22:B38,"Bills",D22:D38)+SUMIF(G22:G38,"Bills",I22:I38)+SUMIF(L22:L38,"Bills",N22:N38)+SUMIF(Q22:Q38,"Bills",S22:S38)</f>
        <v>0</v>
      </c>
      <c r="D43" s="35"/>
      <c r="E43" s="35"/>
      <c r="F43" s="35"/>
      <c r="G43" s="9"/>
      <c r="H43" s="9"/>
      <c r="I43" s="35"/>
      <c r="J43" s="35"/>
      <c r="K43" s="35"/>
      <c r="L43" s="35" t="s">
        <v>33</v>
      </c>
      <c r="M43" s="44">
        <f>SUMIF(B5:B16,"Property Income",D5:D16)+SUMIF(G5:G16,"Property Income",I5:I16)+SUMIF(L5:L16,"Property Income",N5:N16)+SUMIF(Q5:Q16,"Property Income",S5:S16)</f>
        <v>0</v>
      </c>
      <c r="N43" s="35"/>
      <c r="O43" s="35"/>
      <c r="P43" s="35"/>
      <c r="Q43" s="35"/>
      <c r="R43" s="35" t="s">
        <v>20</v>
      </c>
      <c r="S43" s="44">
        <f>D17+I17+N17+S17</f>
        <v>0</v>
      </c>
      <c r="T43" s="9"/>
    </row>
    <row r="44" spans="1:23" ht="15.75" x14ac:dyDescent="0.25">
      <c r="A44" s="35"/>
      <c r="B44" s="35" t="s">
        <v>24</v>
      </c>
      <c r="C44" s="44">
        <f>SUMIF(B22:B38,"Fuel",D22:D38)+SUMIF(G22:G38,"Fuel",I22:I38)+SUMIF(L22:L38,"Fuel",N22:N38)+SUMIF(Q22:Q38,"Fuel",S22:S38)</f>
        <v>0</v>
      </c>
      <c r="D44" s="35"/>
      <c r="E44" s="35"/>
      <c r="F44" s="35"/>
      <c r="G44" s="9"/>
      <c r="H44" s="9"/>
      <c r="I44" s="35"/>
      <c r="J44" s="35"/>
      <c r="K44" s="35"/>
      <c r="L44" s="35" t="s">
        <v>34</v>
      </c>
      <c r="M44" s="44">
        <f>SUMIF(B5:B16,"Shares",D5:D16)+SUMIF(G5:G16,"Shares",I5:I16)+SUMIF(L5:L16,"Shares",N5:N16)+SUMIF(Q5:Q16,"Shares",S5:S16)</f>
        <v>0</v>
      </c>
      <c r="N44" s="35"/>
      <c r="O44" s="35"/>
      <c r="P44" s="35"/>
      <c r="Q44" s="35"/>
      <c r="R44" s="9"/>
      <c r="S44" s="9"/>
      <c r="T44" s="11"/>
    </row>
    <row r="45" spans="1:23" ht="15.75" x14ac:dyDescent="0.25">
      <c r="A45" s="35"/>
      <c r="B45" s="35" t="s">
        <v>25</v>
      </c>
      <c r="C45" s="44">
        <f>SUMIF(B22:B38,"Groceries",D22:D38)+SUMIF(G22:G38,"Groceries",I22:I38)+SUMIF(L22:L38,"Groceries",N22:N38)+SUMIF(Q22:Q38,"Groceries",S22:S38)</f>
        <v>0</v>
      </c>
      <c r="D45" s="35"/>
      <c r="E45" s="35"/>
      <c r="F45" s="35"/>
      <c r="G45" s="9"/>
      <c r="H45" s="9"/>
      <c r="I45" s="35"/>
      <c r="J45" s="35"/>
      <c r="K45" s="35"/>
      <c r="L45" s="35" t="s">
        <v>35</v>
      </c>
      <c r="M45" s="44">
        <f>SUMIF(B5:B16,"Business",D5:D16)+SUMIF(G5:G16,"Business",I5:I16)+SUMIF(L5:L16,"Business",N5:N16)+SUMIF(Q5:Q16,"Business",S5:S16)</f>
        <v>0</v>
      </c>
      <c r="N45" s="35"/>
      <c r="O45" s="35"/>
      <c r="P45" s="35"/>
      <c r="Q45" s="35"/>
      <c r="R45" s="9" t="s">
        <v>21</v>
      </c>
      <c r="S45" s="22">
        <f>S43-S41</f>
        <v>0</v>
      </c>
      <c r="T45" s="9"/>
    </row>
    <row r="46" spans="1:23" ht="15.75" x14ac:dyDescent="0.25">
      <c r="A46" s="35"/>
      <c r="B46" s="35" t="s">
        <v>26</v>
      </c>
      <c r="C46" s="44">
        <f>SUMIF(B22:B38,"Loans",D22:D38)+SUMIF(G22:G38,"Loans",I22:I38)+SUMIF(L22:L38,"Loans",N22:N38)+SUMIF(Q22:Q38,"Loans",S22:S38)</f>
        <v>0</v>
      </c>
      <c r="D46" s="35"/>
      <c r="E46" s="35"/>
      <c r="F46" s="35"/>
      <c r="G46" s="9"/>
      <c r="H46" s="9"/>
      <c r="I46" s="35"/>
      <c r="J46" s="35"/>
      <c r="K46" s="35"/>
      <c r="L46" s="35" t="s">
        <v>28</v>
      </c>
      <c r="M46" s="44">
        <f>SUMIF(B5:B16,"Other",D5:D16)+SUMIF(G5:G16,"Other",I5:I16)+SUMIF(L5:L16,"Other",N5:N16)+SUMIF(Q5:Q16,"Other",S5:S16)</f>
        <v>0</v>
      </c>
      <c r="N46" s="35"/>
      <c r="O46" s="35"/>
      <c r="P46" s="35"/>
      <c r="Q46" s="35"/>
      <c r="R46" s="9"/>
      <c r="S46" s="9"/>
      <c r="T46" s="12"/>
    </row>
    <row r="47" spans="1:23" ht="15.75" x14ac:dyDescent="0.25">
      <c r="A47" s="9"/>
      <c r="B47" s="35" t="s">
        <v>27</v>
      </c>
      <c r="C47" s="44">
        <f>SUMIF(B22:B38,"Entertainment",D22:D38)+SUMIF(G22:G38,"Entertainment",I22:I38)+SUMIF(L22:L38,"Entertainment",N22:N38)+SUMIF(Q22:Q38,"Entertainment",S22:S38)</f>
        <v>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5">
      <c r="A48" s="9"/>
      <c r="B48" s="9" t="s">
        <v>28</v>
      </c>
      <c r="C48" s="22">
        <f>SUMIF(B22:B38,"Other",D22:D38)+SUMIF(G22:G38,"Other",I22:I38)+SUMIF(L22:L38,"Other",N22:N38)+SUMIF(Q22:Q38,"Other",S22:S38)</f>
        <v>0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 t="s">
        <v>1</v>
      </c>
      <c r="Q48" s="9"/>
      <c r="R48" s="9"/>
      <c r="S48" s="9"/>
      <c r="T48" s="12"/>
    </row>
    <row r="49" spans="1:20" x14ac:dyDescent="0.25">
      <c r="A49" s="9"/>
      <c r="B49" s="9"/>
      <c r="C49" s="9"/>
      <c r="D49" s="9"/>
      <c r="E49" s="9"/>
      <c r="F49" s="9"/>
      <c r="G49" s="9"/>
      <c r="H49" s="9"/>
      <c r="I49" s="9" t="s">
        <v>1</v>
      </c>
      <c r="J49" s="9"/>
      <c r="K49" s="9" t="s">
        <v>1</v>
      </c>
      <c r="L49" s="9"/>
      <c r="M49" s="9"/>
      <c r="N49" s="9" t="s">
        <v>1</v>
      </c>
      <c r="O49" s="9"/>
      <c r="P49" s="9"/>
      <c r="Q49" s="9"/>
      <c r="R49" s="9"/>
      <c r="S49" s="9"/>
      <c r="T49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 t="s">
        <v>1</v>
      </c>
      <c r="J50" s="9"/>
      <c r="K50" s="9" t="s">
        <v>1</v>
      </c>
      <c r="L50" s="9"/>
      <c r="M50" s="9"/>
      <c r="N50" s="9" t="s">
        <v>1</v>
      </c>
      <c r="O50" s="9"/>
      <c r="P50" s="9"/>
      <c r="Q50" s="9"/>
      <c r="R50" s="9"/>
      <c r="S50" s="9"/>
      <c r="T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 t="s">
        <v>1</v>
      </c>
      <c r="J51" s="9"/>
      <c r="K51" s="9" t="s">
        <v>1</v>
      </c>
      <c r="L51" s="9"/>
      <c r="M51" s="9"/>
      <c r="N51" s="9" t="s">
        <v>1</v>
      </c>
      <c r="O51" s="9"/>
      <c r="P51" s="9"/>
      <c r="Q51" s="9"/>
      <c r="R51" s="9"/>
      <c r="S51" s="9"/>
      <c r="T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 t="s">
        <v>1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 t="s">
        <v>1</v>
      </c>
      <c r="J53" s="9"/>
      <c r="K53" s="9" t="s">
        <v>1</v>
      </c>
      <c r="L53" s="9"/>
      <c r="M53" s="9"/>
      <c r="N53" s="9"/>
      <c r="O53" s="9"/>
      <c r="P53" s="9"/>
      <c r="Q53" s="9"/>
      <c r="R53" s="9"/>
      <c r="S53" s="9"/>
    </row>
    <row r="54" spans="1:20" x14ac:dyDescent="0.25">
      <c r="A54" s="9" t="s">
        <v>1</v>
      </c>
      <c r="B54" s="9"/>
      <c r="C54" s="9"/>
      <c r="D54" s="9"/>
      <c r="E54" s="9"/>
      <c r="F54" s="9"/>
      <c r="G54" s="9"/>
      <c r="H54" s="9"/>
      <c r="I54" s="9" t="s">
        <v>1</v>
      </c>
      <c r="J54" s="9"/>
      <c r="K54" s="9" t="s">
        <v>1</v>
      </c>
      <c r="L54" s="9"/>
      <c r="M54" s="9"/>
      <c r="N54" s="9"/>
      <c r="O54" s="9"/>
      <c r="P54" s="9"/>
      <c r="Q54" s="9"/>
      <c r="R54" s="9"/>
      <c r="S54" s="9"/>
    </row>
    <row r="55" spans="1:20" x14ac:dyDescent="0.25">
      <c r="A55" s="9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 t="s">
        <v>1</v>
      </c>
      <c r="L55" s="9"/>
      <c r="M55" s="9"/>
      <c r="N55" s="9"/>
      <c r="O55" s="9"/>
      <c r="P55" s="9"/>
      <c r="Q55" s="9"/>
      <c r="R55" s="9"/>
      <c r="S55" s="9"/>
    </row>
    <row r="56" spans="1:20" x14ac:dyDescent="0.25">
      <c r="A56" s="9"/>
      <c r="B56" s="9"/>
      <c r="C56" s="9"/>
      <c r="D56" s="9"/>
      <c r="E56" s="9"/>
      <c r="F56" s="9"/>
      <c r="G56" s="9"/>
      <c r="H56" s="9" t="s">
        <v>1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2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2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</sheetData>
  <sheetProtection algorithmName="SHA-512" hashValue="apxA6+5pbmx7vzUvdwyCHe985xygMcRZD5s9ztQAkthtU/+LyoS1SEMdM/wCXCvB6AIwJLP0udBvHOOwlUwioQ==" saltValue="rmynHyJaSYFn6XthrMLKqw==" spinCount="100000" sheet="1" formatCells="0" formatColumns="0" formatRows="0" insertColumns="0" insertRows="0" insertHyperlinks="0" deleteColumns="0" deleteRows="0" sort="0" autoFilter="0" pivotTables="0"/>
  <protectedRanges>
    <protectedRange sqref="A21:T37" name="Range2"/>
    <protectedRange sqref="A5:T16" name="Range1"/>
  </protectedRanges>
  <mergeCells count="3">
    <mergeCell ref="A1:T2"/>
    <mergeCell ref="A3:S3"/>
    <mergeCell ref="A19:S19"/>
  </mergeCells>
  <pageMargins left="0.7" right="0.7" top="0.75" bottom="0.75" header="0.3" footer="0.3"/>
  <pageSetup paperSize="9" scale="3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041869-D3CC-428B-91B5-5FE35856BB6A}">
          <x14:formula1>
            <xm:f>Data!$C$3:$C$8</xm:f>
          </x14:formula1>
          <xm:sqref>Q21:Q37 L21:L37 G21:G37 B21:B37</xm:sqref>
        </x14:dataValidation>
        <x14:dataValidation type="list" allowBlank="1" showInputMessage="1" showErrorMessage="1" xr:uid="{93C4AFF0-FC61-4706-A1DF-6D07EDEEF5DA}">
          <x14:formula1>
            <xm:f>Data!$D$3:$D$7</xm:f>
          </x14:formula1>
          <xm:sqref>B5:B16 G5:G16 L5:L16 Q5:Q16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9E778-F573-42DA-A85C-E3EF75BD9481}">
  <sheetPr>
    <pageSetUpPr fitToPage="1"/>
  </sheetPr>
  <dimension ref="A1:Y58"/>
  <sheetViews>
    <sheetView workbookViewId="0">
      <selection activeCell="A8" sqref="A8"/>
    </sheetView>
  </sheetViews>
  <sheetFormatPr defaultColWidth="11.5703125" defaultRowHeight="15" x14ac:dyDescent="0.25"/>
  <cols>
    <col min="2" max="2" width="18.28515625" customWidth="1"/>
    <col min="3" max="3" width="25.7109375" customWidth="1"/>
    <col min="4" max="4" width="14" bestFit="1" customWidth="1"/>
    <col min="5" max="5" width="5.42578125" customWidth="1"/>
    <col min="7" max="7" width="17" customWidth="1"/>
    <col min="8" max="8" width="25.7109375" customWidth="1"/>
    <col min="10" max="10" width="4" customWidth="1"/>
    <col min="12" max="12" width="18.140625" customWidth="1"/>
    <col min="13" max="13" width="25.7109375" customWidth="1"/>
    <col min="15" max="15" width="3.85546875" customWidth="1"/>
    <col min="17" max="17" width="18.28515625" customWidth="1"/>
    <col min="18" max="18" width="23.42578125" customWidth="1"/>
    <col min="20" max="20" width="3.7109375" customWidth="1"/>
    <col min="263" max="263" width="25.7109375" customWidth="1"/>
    <col min="266" max="266" width="25.7109375" customWidth="1"/>
    <col min="267" max="267" width="14" bestFit="1" customWidth="1"/>
    <col min="269" max="269" width="25.7109375" customWidth="1"/>
    <col min="272" max="272" width="25.7109375" customWidth="1"/>
    <col min="275" max="275" width="23.42578125" customWidth="1"/>
    <col min="519" max="519" width="25.7109375" customWidth="1"/>
    <col min="522" max="522" width="25.7109375" customWidth="1"/>
    <col min="523" max="523" width="14" bestFit="1" customWidth="1"/>
    <col min="525" max="525" width="25.7109375" customWidth="1"/>
    <col min="528" max="528" width="25.7109375" customWidth="1"/>
    <col min="531" max="531" width="23.42578125" customWidth="1"/>
    <col min="775" max="775" width="25.7109375" customWidth="1"/>
    <col min="778" max="778" width="25.7109375" customWidth="1"/>
    <col min="779" max="779" width="14" bestFit="1" customWidth="1"/>
    <col min="781" max="781" width="25.7109375" customWidth="1"/>
    <col min="784" max="784" width="25.7109375" customWidth="1"/>
    <col min="787" max="787" width="23.42578125" customWidth="1"/>
    <col min="1031" max="1031" width="25.7109375" customWidth="1"/>
    <col min="1034" max="1034" width="25.7109375" customWidth="1"/>
    <col min="1035" max="1035" width="14" bestFit="1" customWidth="1"/>
    <col min="1037" max="1037" width="25.7109375" customWidth="1"/>
    <col min="1040" max="1040" width="25.7109375" customWidth="1"/>
    <col min="1043" max="1043" width="23.42578125" customWidth="1"/>
    <col min="1287" max="1287" width="25.7109375" customWidth="1"/>
    <col min="1290" max="1290" width="25.7109375" customWidth="1"/>
    <col min="1291" max="1291" width="14" bestFit="1" customWidth="1"/>
    <col min="1293" max="1293" width="25.7109375" customWidth="1"/>
    <col min="1296" max="1296" width="25.7109375" customWidth="1"/>
    <col min="1299" max="1299" width="23.42578125" customWidth="1"/>
    <col min="1543" max="1543" width="25.7109375" customWidth="1"/>
    <col min="1546" max="1546" width="25.7109375" customWidth="1"/>
    <col min="1547" max="1547" width="14" bestFit="1" customWidth="1"/>
    <col min="1549" max="1549" width="25.7109375" customWidth="1"/>
    <col min="1552" max="1552" width="25.7109375" customWidth="1"/>
    <col min="1555" max="1555" width="23.42578125" customWidth="1"/>
    <col min="1799" max="1799" width="25.7109375" customWidth="1"/>
    <col min="1802" max="1802" width="25.7109375" customWidth="1"/>
    <col min="1803" max="1803" width="14" bestFit="1" customWidth="1"/>
    <col min="1805" max="1805" width="25.7109375" customWidth="1"/>
    <col min="1808" max="1808" width="25.7109375" customWidth="1"/>
    <col min="1811" max="1811" width="23.42578125" customWidth="1"/>
    <col min="2055" max="2055" width="25.7109375" customWidth="1"/>
    <col min="2058" max="2058" width="25.7109375" customWidth="1"/>
    <col min="2059" max="2059" width="14" bestFit="1" customWidth="1"/>
    <col min="2061" max="2061" width="25.7109375" customWidth="1"/>
    <col min="2064" max="2064" width="25.7109375" customWidth="1"/>
    <col min="2067" max="2067" width="23.42578125" customWidth="1"/>
    <col min="2311" max="2311" width="25.7109375" customWidth="1"/>
    <col min="2314" max="2314" width="25.7109375" customWidth="1"/>
    <col min="2315" max="2315" width="14" bestFit="1" customWidth="1"/>
    <col min="2317" max="2317" width="25.7109375" customWidth="1"/>
    <col min="2320" max="2320" width="25.7109375" customWidth="1"/>
    <col min="2323" max="2323" width="23.42578125" customWidth="1"/>
    <col min="2567" max="2567" width="25.7109375" customWidth="1"/>
    <col min="2570" max="2570" width="25.7109375" customWidth="1"/>
    <col min="2571" max="2571" width="14" bestFit="1" customWidth="1"/>
    <col min="2573" max="2573" width="25.7109375" customWidth="1"/>
    <col min="2576" max="2576" width="25.7109375" customWidth="1"/>
    <col min="2579" max="2579" width="23.42578125" customWidth="1"/>
    <col min="2823" max="2823" width="25.7109375" customWidth="1"/>
    <col min="2826" max="2826" width="25.7109375" customWidth="1"/>
    <col min="2827" max="2827" width="14" bestFit="1" customWidth="1"/>
    <col min="2829" max="2829" width="25.7109375" customWidth="1"/>
    <col min="2832" max="2832" width="25.7109375" customWidth="1"/>
    <col min="2835" max="2835" width="23.42578125" customWidth="1"/>
    <col min="3079" max="3079" width="25.7109375" customWidth="1"/>
    <col min="3082" max="3082" width="25.7109375" customWidth="1"/>
    <col min="3083" max="3083" width="14" bestFit="1" customWidth="1"/>
    <col min="3085" max="3085" width="25.7109375" customWidth="1"/>
    <col min="3088" max="3088" width="25.7109375" customWidth="1"/>
    <col min="3091" max="3091" width="23.42578125" customWidth="1"/>
    <col min="3335" max="3335" width="25.7109375" customWidth="1"/>
    <col min="3338" max="3338" width="25.7109375" customWidth="1"/>
    <col min="3339" max="3339" width="14" bestFit="1" customWidth="1"/>
    <col min="3341" max="3341" width="25.7109375" customWidth="1"/>
    <col min="3344" max="3344" width="25.7109375" customWidth="1"/>
    <col min="3347" max="3347" width="23.42578125" customWidth="1"/>
    <col min="3591" max="3591" width="25.7109375" customWidth="1"/>
    <col min="3594" max="3594" width="25.7109375" customWidth="1"/>
    <col min="3595" max="3595" width="14" bestFit="1" customWidth="1"/>
    <col min="3597" max="3597" width="25.7109375" customWidth="1"/>
    <col min="3600" max="3600" width="25.7109375" customWidth="1"/>
    <col min="3603" max="3603" width="23.42578125" customWidth="1"/>
    <col min="3847" max="3847" width="25.7109375" customWidth="1"/>
    <col min="3850" max="3850" width="25.7109375" customWidth="1"/>
    <col min="3851" max="3851" width="14" bestFit="1" customWidth="1"/>
    <col min="3853" max="3853" width="25.7109375" customWidth="1"/>
    <col min="3856" max="3856" width="25.7109375" customWidth="1"/>
    <col min="3859" max="3859" width="23.42578125" customWidth="1"/>
    <col min="4103" max="4103" width="25.7109375" customWidth="1"/>
    <col min="4106" max="4106" width="25.7109375" customWidth="1"/>
    <col min="4107" max="4107" width="14" bestFit="1" customWidth="1"/>
    <col min="4109" max="4109" width="25.7109375" customWidth="1"/>
    <col min="4112" max="4112" width="25.7109375" customWidth="1"/>
    <col min="4115" max="4115" width="23.42578125" customWidth="1"/>
    <col min="4359" max="4359" width="25.7109375" customWidth="1"/>
    <col min="4362" max="4362" width="25.7109375" customWidth="1"/>
    <col min="4363" max="4363" width="14" bestFit="1" customWidth="1"/>
    <col min="4365" max="4365" width="25.7109375" customWidth="1"/>
    <col min="4368" max="4368" width="25.7109375" customWidth="1"/>
    <col min="4371" max="4371" width="23.42578125" customWidth="1"/>
    <col min="4615" max="4615" width="25.7109375" customWidth="1"/>
    <col min="4618" max="4618" width="25.7109375" customWidth="1"/>
    <col min="4619" max="4619" width="14" bestFit="1" customWidth="1"/>
    <col min="4621" max="4621" width="25.7109375" customWidth="1"/>
    <col min="4624" max="4624" width="25.7109375" customWidth="1"/>
    <col min="4627" max="4627" width="23.42578125" customWidth="1"/>
    <col min="4871" max="4871" width="25.7109375" customWidth="1"/>
    <col min="4874" max="4874" width="25.7109375" customWidth="1"/>
    <col min="4875" max="4875" width="14" bestFit="1" customWidth="1"/>
    <col min="4877" max="4877" width="25.7109375" customWidth="1"/>
    <col min="4880" max="4880" width="25.7109375" customWidth="1"/>
    <col min="4883" max="4883" width="23.42578125" customWidth="1"/>
    <col min="5127" max="5127" width="25.7109375" customWidth="1"/>
    <col min="5130" max="5130" width="25.7109375" customWidth="1"/>
    <col min="5131" max="5131" width="14" bestFit="1" customWidth="1"/>
    <col min="5133" max="5133" width="25.7109375" customWidth="1"/>
    <col min="5136" max="5136" width="25.7109375" customWidth="1"/>
    <col min="5139" max="5139" width="23.42578125" customWidth="1"/>
    <col min="5383" max="5383" width="25.7109375" customWidth="1"/>
    <col min="5386" max="5386" width="25.7109375" customWidth="1"/>
    <col min="5387" max="5387" width="14" bestFit="1" customWidth="1"/>
    <col min="5389" max="5389" width="25.7109375" customWidth="1"/>
    <col min="5392" max="5392" width="25.7109375" customWidth="1"/>
    <col min="5395" max="5395" width="23.42578125" customWidth="1"/>
    <col min="5639" max="5639" width="25.7109375" customWidth="1"/>
    <col min="5642" max="5642" width="25.7109375" customWidth="1"/>
    <col min="5643" max="5643" width="14" bestFit="1" customWidth="1"/>
    <col min="5645" max="5645" width="25.7109375" customWidth="1"/>
    <col min="5648" max="5648" width="25.7109375" customWidth="1"/>
    <col min="5651" max="5651" width="23.42578125" customWidth="1"/>
    <col min="5895" max="5895" width="25.7109375" customWidth="1"/>
    <col min="5898" max="5898" width="25.7109375" customWidth="1"/>
    <col min="5899" max="5899" width="14" bestFit="1" customWidth="1"/>
    <col min="5901" max="5901" width="25.7109375" customWidth="1"/>
    <col min="5904" max="5904" width="25.7109375" customWidth="1"/>
    <col min="5907" max="5907" width="23.42578125" customWidth="1"/>
    <col min="6151" max="6151" width="25.7109375" customWidth="1"/>
    <col min="6154" max="6154" width="25.7109375" customWidth="1"/>
    <col min="6155" max="6155" width="14" bestFit="1" customWidth="1"/>
    <col min="6157" max="6157" width="25.7109375" customWidth="1"/>
    <col min="6160" max="6160" width="25.7109375" customWidth="1"/>
    <col min="6163" max="6163" width="23.42578125" customWidth="1"/>
    <col min="6407" max="6407" width="25.7109375" customWidth="1"/>
    <col min="6410" max="6410" width="25.7109375" customWidth="1"/>
    <col min="6411" max="6411" width="14" bestFit="1" customWidth="1"/>
    <col min="6413" max="6413" width="25.7109375" customWidth="1"/>
    <col min="6416" max="6416" width="25.7109375" customWidth="1"/>
    <col min="6419" max="6419" width="23.42578125" customWidth="1"/>
    <col min="6663" max="6663" width="25.7109375" customWidth="1"/>
    <col min="6666" max="6666" width="25.7109375" customWidth="1"/>
    <col min="6667" max="6667" width="14" bestFit="1" customWidth="1"/>
    <col min="6669" max="6669" width="25.7109375" customWidth="1"/>
    <col min="6672" max="6672" width="25.7109375" customWidth="1"/>
    <col min="6675" max="6675" width="23.42578125" customWidth="1"/>
    <col min="6919" max="6919" width="25.7109375" customWidth="1"/>
    <col min="6922" max="6922" width="25.7109375" customWidth="1"/>
    <col min="6923" max="6923" width="14" bestFit="1" customWidth="1"/>
    <col min="6925" max="6925" width="25.7109375" customWidth="1"/>
    <col min="6928" max="6928" width="25.7109375" customWidth="1"/>
    <col min="6931" max="6931" width="23.42578125" customWidth="1"/>
    <col min="7175" max="7175" width="25.7109375" customWidth="1"/>
    <col min="7178" max="7178" width="25.7109375" customWidth="1"/>
    <col min="7179" max="7179" width="14" bestFit="1" customWidth="1"/>
    <col min="7181" max="7181" width="25.7109375" customWidth="1"/>
    <col min="7184" max="7184" width="25.7109375" customWidth="1"/>
    <col min="7187" max="7187" width="23.42578125" customWidth="1"/>
    <col min="7431" max="7431" width="25.7109375" customWidth="1"/>
    <col min="7434" max="7434" width="25.7109375" customWidth="1"/>
    <col min="7435" max="7435" width="14" bestFit="1" customWidth="1"/>
    <col min="7437" max="7437" width="25.7109375" customWidth="1"/>
    <col min="7440" max="7440" width="25.7109375" customWidth="1"/>
    <col min="7443" max="7443" width="23.42578125" customWidth="1"/>
    <col min="7687" max="7687" width="25.7109375" customWidth="1"/>
    <col min="7690" max="7690" width="25.7109375" customWidth="1"/>
    <col min="7691" max="7691" width="14" bestFit="1" customWidth="1"/>
    <col min="7693" max="7693" width="25.7109375" customWidth="1"/>
    <col min="7696" max="7696" width="25.7109375" customWidth="1"/>
    <col min="7699" max="7699" width="23.42578125" customWidth="1"/>
    <col min="7943" max="7943" width="25.7109375" customWidth="1"/>
    <col min="7946" max="7946" width="25.7109375" customWidth="1"/>
    <col min="7947" max="7947" width="14" bestFit="1" customWidth="1"/>
    <col min="7949" max="7949" width="25.7109375" customWidth="1"/>
    <col min="7952" max="7952" width="25.7109375" customWidth="1"/>
    <col min="7955" max="7955" width="23.42578125" customWidth="1"/>
    <col min="8199" max="8199" width="25.7109375" customWidth="1"/>
    <col min="8202" max="8202" width="25.7109375" customWidth="1"/>
    <col min="8203" max="8203" width="14" bestFit="1" customWidth="1"/>
    <col min="8205" max="8205" width="25.7109375" customWidth="1"/>
    <col min="8208" max="8208" width="25.7109375" customWidth="1"/>
    <col min="8211" max="8211" width="23.42578125" customWidth="1"/>
    <col min="8455" max="8455" width="25.7109375" customWidth="1"/>
    <col min="8458" max="8458" width="25.7109375" customWidth="1"/>
    <col min="8459" max="8459" width="14" bestFit="1" customWidth="1"/>
    <col min="8461" max="8461" width="25.7109375" customWidth="1"/>
    <col min="8464" max="8464" width="25.7109375" customWidth="1"/>
    <col min="8467" max="8467" width="23.42578125" customWidth="1"/>
    <col min="8711" max="8711" width="25.7109375" customWidth="1"/>
    <col min="8714" max="8714" width="25.7109375" customWidth="1"/>
    <col min="8715" max="8715" width="14" bestFit="1" customWidth="1"/>
    <col min="8717" max="8717" width="25.7109375" customWidth="1"/>
    <col min="8720" max="8720" width="25.7109375" customWidth="1"/>
    <col min="8723" max="8723" width="23.42578125" customWidth="1"/>
    <col min="8967" max="8967" width="25.7109375" customWidth="1"/>
    <col min="8970" max="8970" width="25.7109375" customWidth="1"/>
    <col min="8971" max="8971" width="14" bestFit="1" customWidth="1"/>
    <col min="8973" max="8973" width="25.7109375" customWidth="1"/>
    <col min="8976" max="8976" width="25.7109375" customWidth="1"/>
    <col min="8979" max="8979" width="23.42578125" customWidth="1"/>
    <col min="9223" max="9223" width="25.7109375" customWidth="1"/>
    <col min="9226" max="9226" width="25.7109375" customWidth="1"/>
    <col min="9227" max="9227" width="14" bestFit="1" customWidth="1"/>
    <col min="9229" max="9229" width="25.7109375" customWidth="1"/>
    <col min="9232" max="9232" width="25.7109375" customWidth="1"/>
    <col min="9235" max="9235" width="23.42578125" customWidth="1"/>
    <col min="9479" max="9479" width="25.7109375" customWidth="1"/>
    <col min="9482" max="9482" width="25.7109375" customWidth="1"/>
    <col min="9483" max="9483" width="14" bestFit="1" customWidth="1"/>
    <col min="9485" max="9485" width="25.7109375" customWidth="1"/>
    <col min="9488" max="9488" width="25.7109375" customWidth="1"/>
    <col min="9491" max="9491" width="23.42578125" customWidth="1"/>
    <col min="9735" max="9735" width="25.7109375" customWidth="1"/>
    <col min="9738" max="9738" width="25.7109375" customWidth="1"/>
    <col min="9739" max="9739" width="14" bestFit="1" customWidth="1"/>
    <col min="9741" max="9741" width="25.7109375" customWidth="1"/>
    <col min="9744" max="9744" width="25.7109375" customWidth="1"/>
    <col min="9747" max="9747" width="23.42578125" customWidth="1"/>
    <col min="9991" max="9991" width="25.7109375" customWidth="1"/>
    <col min="9994" max="9994" width="25.7109375" customWidth="1"/>
    <col min="9995" max="9995" width="14" bestFit="1" customWidth="1"/>
    <col min="9997" max="9997" width="25.7109375" customWidth="1"/>
    <col min="10000" max="10000" width="25.7109375" customWidth="1"/>
    <col min="10003" max="10003" width="23.42578125" customWidth="1"/>
    <col min="10247" max="10247" width="25.7109375" customWidth="1"/>
    <col min="10250" max="10250" width="25.7109375" customWidth="1"/>
    <col min="10251" max="10251" width="14" bestFit="1" customWidth="1"/>
    <col min="10253" max="10253" width="25.7109375" customWidth="1"/>
    <col min="10256" max="10256" width="25.7109375" customWidth="1"/>
    <col min="10259" max="10259" width="23.42578125" customWidth="1"/>
    <col min="10503" max="10503" width="25.7109375" customWidth="1"/>
    <col min="10506" max="10506" width="25.7109375" customWidth="1"/>
    <col min="10507" max="10507" width="14" bestFit="1" customWidth="1"/>
    <col min="10509" max="10509" width="25.7109375" customWidth="1"/>
    <col min="10512" max="10512" width="25.7109375" customWidth="1"/>
    <col min="10515" max="10515" width="23.42578125" customWidth="1"/>
    <col min="10759" max="10759" width="25.7109375" customWidth="1"/>
    <col min="10762" max="10762" width="25.7109375" customWidth="1"/>
    <col min="10763" max="10763" width="14" bestFit="1" customWidth="1"/>
    <col min="10765" max="10765" width="25.7109375" customWidth="1"/>
    <col min="10768" max="10768" width="25.7109375" customWidth="1"/>
    <col min="10771" max="10771" width="23.42578125" customWidth="1"/>
    <col min="11015" max="11015" width="25.7109375" customWidth="1"/>
    <col min="11018" max="11018" width="25.7109375" customWidth="1"/>
    <col min="11019" max="11019" width="14" bestFit="1" customWidth="1"/>
    <col min="11021" max="11021" width="25.7109375" customWidth="1"/>
    <col min="11024" max="11024" width="25.7109375" customWidth="1"/>
    <col min="11027" max="11027" width="23.42578125" customWidth="1"/>
    <col min="11271" max="11271" width="25.7109375" customWidth="1"/>
    <col min="11274" max="11274" width="25.7109375" customWidth="1"/>
    <col min="11275" max="11275" width="14" bestFit="1" customWidth="1"/>
    <col min="11277" max="11277" width="25.7109375" customWidth="1"/>
    <col min="11280" max="11280" width="25.7109375" customWidth="1"/>
    <col min="11283" max="11283" width="23.42578125" customWidth="1"/>
    <col min="11527" max="11527" width="25.7109375" customWidth="1"/>
    <col min="11530" max="11530" width="25.7109375" customWidth="1"/>
    <col min="11531" max="11531" width="14" bestFit="1" customWidth="1"/>
    <col min="11533" max="11533" width="25.7109375" customWidth="1"/>
    <col min="11536" max="11536" width="25.7109375" customWidth="1"/>
    <col min="11539" max="11539" width="23.42578125" customWidth="1"/>
    <col min="11783" max="11783" width="25.7109375" customWidth="1"/>
    <col min="11786" max="11786" width="25.7109375" customWidth="1"/>
    <col min="11787" max="11787" width="14" bestFit="1" customWidth="1"/>
    <col min="11789" max="11789" width="25.7109375" customWidth="1"/>
    <col min="11792" max="11792" width="25.7109375" customWidth="1"/>
    <col min="11795" max="11795" width="23.42578125" customWidth="1"/>
    <col min="12039" max="12039" width="25.7109375" customWidth="1"/>
    <col min="12042" max="12042" width="25.7109375" customWidth="1"/>
    <col min="12043" max="12043" width="14" bestFit="1" customWidth="1"/>
    <col min="12045" max="12045" width="25.7109375" customWidth="1"/>
    <col min="12048" max="12048" width="25.7109375" customWidth="1"/>
    <col min="12051" max="12051" width="23.42578125" customWidth="1"/>
    <col min="12295" max="12295" width="25.7109375" customWidth="1"/>
    <col min="12298" max="12298" width="25.7109375" customWidth="1"/>
    <col min="12299" max="12299" width="14" bestFit="1" customWidth="1"/>
    <col min="12301" max="12301" width="25.7109375" customWidth="1"/>
    <col min="12304" max="12304" width="25.7109375" customWidth="1"/>
    <col min="12307" max="12307" width="23.42578125" customWidth="1"/>
    <col min="12551" max="12551" width="25.7109375" customWidth="1"/>
    <col min="12554" max="12554" width="25.7109375" customWidth="1"/>
    <col min="12555" max="12555" width="14" bestFit="1" customWidth="1"/>
    <col min="12557" max="12557" width="25.7109375" customWidth="1"/>
    <col min="12560" max="12560" width="25.7109375" customWidth="1"/>
    <col min="12563" max="12563" width="23.42578125" customWidth="1"/>
    <col min="12807" max="12807" width="25.7109375" customWidth="1"/>
    <col min="12810" max="12810" width="25.7109375" customWidth="1"/>
    <col min="12811" max="12811" width="14" bestFit="1" customWidth="1"/>
    <col min="12813" max="12813" width="25.7109375" customWidth="1"/>
    <col min="12816" max="12816" width="25.7109375" customWidth="1"/>
    <col min="12819" max="12819" width="23.42578125" customWidth="1"/>
    <col min="13063" max="13063" width="25.7109375" customWidth="1"/>
    <col min="13066" max="13066" width="25.7109375" customWidth="1"/>
    <col min="13067" max="13067" width="14" bestFit="1" customWidth="1"/>
    <col min="13069" max="13069" width="25.7109375" customWidth="1"/>
    <col min="13072" max="13072" width="25.7109375" customWidth="1"/>
    <col min="13075" max="13075" width="23.42578125" customWidth="1"/>
    <col min="13319" max="13319" width="25.7109375" customWidth="1"/>
    <col min="13322" max="13322" width="25.7109375" customWidth="1"/>
    <col min="13323" max="13323" width="14" bestFit="1" customWidth="1"/>
    <col min="13325" max="13325" width="25.7109375" customWidth="1"/>
    <col min="13328" max="13328" width="25.7109375" customWidth="1"/>
    <col min="13331" max="13331" width="23.42578125" customWidth="1"/>
    <col min="13575" max="13575" width="25.7109375" customWidth="1"/>
    <col min="13578" max="13578" width="25.7109375" customWidth="1"/>
    <col min="13579" max="13579" width="14" bestFit="1" customWidth="1"/>
    <col min="13581" max="13581" width="25.7109375" customWidth="1"/>
    <col min="13584" max="13584" width="25.7109375" customWidth="1"/>
    <col min="13587" max="13587" width="23.42578125" customWidth="1"/>
    <col min="13831" max="13831" width="25.7109375" customWidth="1"/>
    <col min="13834" max="13834" width="25.7109375" customWidth="1"/>
    <col min="13835" max="13835" width="14" bestFit="1" customWidth="1"/>
    <col min="13837" max="13837" width="25.7109375" customWidth="1"/>
    <col min="13840" max="13840" width="25.7109375" customWidth="1"/>
    <col min="13843" max="13843" width="23.42578125" customWidth="1"/>
    <col min="14087" max="14087" width="25.7109375" customWidth="1"/>
    <col min="14090" max="14090" width="25.7109375" customWidth="1"/>
    <col min="14091" max="14091" width="14" bestFit="1" customWidth="1"/>
    <col min="14093" max="14093" width="25.7109375" customWidth="1"/>
    <col min="14096" max="14096" width="25.7109375" customWidth="1"/>
    <col min="14099" max="14099" width="23.42578125" customWidth="1"/>
    <col min="14343" max="14343" width="25.7109375" customWidth="1"/>
    <col min="14346" max="14346" width="25.7109375" customWidth="1"/>
    <col min="14347" max="14347" width="14" bestFit="1" customWidth="1"/>
    <col min="14349" max="14349" width="25.7109375" customWidth="1"/>
    <col min="14352" max="14352" width="25.7109375" customWidth="1"/>
    <col min="14355" max="14355" width="23.42578125" customWidth="1"/>
    <col min="14599" max="14599" width="25.7109375" customWidth="1"/>
    <col min="14602" max="14602" width="25.7109375" customWidth="1"/>
    <col min="14603" max="14603" width="14" bestFit="1" customWidth="1"/>
    <col min="14605" max="14605" width="25.7109375" customWidth="1"/>
    <col min="14608" max="14608" width="25.7109375" customWidth="1"/>
    <col min="14611" max="14611" width="23.42578125" customWidth="1"/>
    <col min="14855" max="14855" width="25.7109375" customWidth="1"/>
    <col min="14858" max="14858" width="25.7109375" customWidth="1"/>
    <col min="14859" max="14859" width="14" bestFit="1" customWidth="1"/>
    <col min="14861" max="14861" width="25.7109375" customWidth="1"/>
    <col min="14864" max="14864" width="25.7109375" customWidth="1"/>
    <col min="14867" max="14867" width="23.42578125" customWidth="1"/>
    <col min="15111" max="15111" width="25.7109375" customWidth="1"/>
    <col min="15114" max="15114" width="25.7109375" customWidth="1"/>
    <col min="15115" max="15115" width="14" bestFit="1" customWidth="1"/>
    <col min="15117" max="15117" width="25.7109375" customWidth="1"/>
    <col min="15120" max="15120" width="25.7109375" customWidth="1"/>
    <col min="15123" max="15123" width="23.42578125" customWidth="1"/>
    <col min="15367" max="15367" width="25.7109375" customWidth="1"/>
    <col min="15370" max="15370" width="25.7109375" customWidth="1"/>
    <col min="15371" max="15371" width="14" bestFit="1" customWidth="1"/>
    <col min="15373" max="15373" width="25.7109375" customWidth="1"/>
    <col min="15376" max="15376" width="25.7109375" customWidth="1"/>
    <col min="15379" max="15379" width="23.42578125" customWidth="1"/>
    <col min="15623" max="15623" width="25.7109375" customWidth="1"/>
    <col min="15626" max="15626" width="25.7109375" customWidth="1"/>
    <col min="15627" max="15627" width="14" bestFit="1" customWidth="1"/>
    <col min="15629" max="15629" width="25.7109375" customWidth="1"/>
    <col min="15632" max="15632" width="25.7109375" customWidth="1"/>
    <col min="15635" max="15635" width="23.42578125" customWidth="1"/>
    <col min="15879" max="15879" width="25.7109375" customWidth="1"/>
    <col min="15882" max="15882" width="25.7109375" customWidth="1"/>
    <col min="15883" max="15883" width="14" bestFit="1" customWidth="1"/>
    <col min="15885" max="15885" width="25.7109375" customWidth="1"/>
    <col min="15888" max="15888" width="25.7109375" customWidth="1"/>
    <col min="15891" max="15891" width="23.42578125" customWidth="1"/>
    <col min="16135" max="16135" width="25.7109375" customWidth="1"/>
    <col min="16138" max="16138" width="25.7109375" customWidth="1"/>
    <col min="16139" max="16139" width="14" bestFit="1" customWidth="1"/>
    <col min="16141" max="16141" width="25.7109375" customWidth="1"/>
    <col min="16144" max="16144" width="25.7109375" customWidth="1"/>
    <col min="16147" max="16147" width="23.42578125" customWidth="1"/>
  </cols>
  <sheetData>
    <row r="1" spans="1:25" ht="15" customHeight="1" x14ac:dyDescent="0.25">
      <c r="A1" s="68" t="s">
        <v>57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5" ht="1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5" ht="28.5" customHeight="1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14"/>
    </row>
    <row r="4" spans="1:25" ht="63" x14ac:dyDescent="0.25">
      <c r="A4" s="73" t="s">
        <v>56</v>
      </c>
      <c r="B4" s="71" t="s">
        <v>30</v>
      </c>
      <c r="C4" s="72" t="s">
        <v>16</v>
      </c>
      <c r="D4" s="75" t="s">
        <v>51</v>
      </c>
      <c r="E4" s="23"/>
      <c r="F4" s="73" t="s">
        <v>58</v>
      </c>
      <c r="G4" s="71" t="s">
        <v>30</v>
      </c>
      <c r="H4" s="72" t="s">
        <v>16</v>
      </c>
      <c r="I4" s="75" t="s">
        <v>51</v>
      </c>
      <c r="J4" s="23"/>
      <c r="K4" s="73" t="s">
        <v>59</v>
      </c>
      <c r="L4" s="71" t="s">
        <v>30</v>
      </c>
      <c r="M4" s="72" t="s">
        <v>16</v>
      </c>
      <c r="N4" s="75" t="s">
        <v>51</v>
      </c>
      <c r="O4" s="23"/>
      <c r="P4" s="73" t="s">
        <v>60</v>
      </c>
      <c r="Q4" s="71" t="s">
        <v>30</v>
      </c>
      <c r="R4" s="72" t="s">
        <v>16</v>
      </c>
      <c r="S4" s="75" t="s">
        <v>51</v>
      </c>
      <c r="T4" s="15"/>
      <c r="X4" t="s">
        <v>1</v>
      </c>
      <c r="Y4" t="s">
        <v>1</v>
      </c>
    </row>
    <row r="5" spans="1:25" ht="15.75" x14ac:dyDescent="0.25">
      <c r="A5" s="45"/>
      <c r="B5" s="45"/>
      <c r="C5" s="45" t="s">
        <v>1</v>
      </c>
      <c r="D5" s="46">
        <v>0</v>
      </c>
      <c r="E5" s="26"/>
      <c r="F5" s="45"/>
      <c r="G5" s="45"/>
      <c r="H5" s="45" t="s">
        <v>1</v>
      </c>
      <c r="I5" s="46">
        <v>0</v>
      </c>
      <c r="J5" s="26"/>
      <c r="K5" s="45"/>
      <c r="L5" s="45"/>
      <c r="M5" s="45" t="s">
        <v>1</v>
      </c>
      <c r="N5" s="46">
        <v>0</v>
      </c>
      <c r="O5" s="26"/>
      <c r="P5" s="49"/>
      <c r="Q5" s="45"/>
      <c r="R5" s="45" t="s">
        <v>1</v>
      </c>
      <c r="S5" s="46">
        <v>0</v>
      </c>
      <c r="T5" s="16"/>
      <c r="U5" s="5"/>
      <c r="X5" s="6" t="s">
        <v>1</v>
      </c>
      <c r="Y5" t="s">
        <v>1</v>
      </c>
    </row>
    <row r="6" spans="1:25" ht="15.75" x14ac:dyDescent="0.25">
      <c r="A6" s="45"/>
      <c r="B6" s="45"/>
      <c r="C6" s="45" t="s">
        <v>1</v>
      </c>
      <c r="D6" s="46">
        <v>0</v>
      </c>
      <c r="E6" s="26"/>
      <c r="F6" s="45"/>
      <c r="G6" s="45"/>
      <c r="H6" s="45" t="s">
        <v>1</v>
      </c>
      <c r="I6" s="46">
        <v>0</v>
      </c>
      <c r="J6" s="26"/>
      <c r="K6" s="45"/>
      <c r="L6" s="45"/>
      <c r="M6" s="45" t="s">
        <v>1</v>
      </c>
      <c r="N6" s="46">
        <v>0</v>
      </c>
      <c r="O6" s="26"/>
      <c r="P6" s="49"/>
      <c r="Q6" s="45"/>
      <c r="R6" s="45" t="s">
        <v>1</v>
      </c>
      <c r="S6" s="50">
        <v>0</v>
      </c>
      <c r="T6" s="17"/>
      <c r="U6" s="5"/>
      <c r="W6" t="s">
        <v>1</v>
      </c>
      <c r="X6" s="6" t="s">
        <v>14</v>
      </c>
      <c r="Y6" s="7" t="s">
        <v>1</v>
      </c>
    </row>
    <row r="7" spans="1:25" ht="15.75" x14ac:dyDescent="0.25">
      <c r="A7" s="45"/>
      <c r="B7" s="45"/>
      <c r="C7" s="45" t="s">
        <v>1</v>
      </c>
      <c r="D7" s="46">
        <v>0</v>
      </c>
      <c r="E7" s="26"/>
      <c r="F7" s="45"/>
      <c r="G7" s="45"/>
      <c r="H7" s="45" t="s">
        <v>1</v>
      </c>
      <c r="I7" s="46">
        <v>0</v>
      </c>
      <c r="J7" s="26"/>
      <c r="K7" s="45"/>
      <c r="L7" s="45"/>
      <c r="M7" s="45" t="s">
        <v>1</v>
      </c>
      <c r="N7" s="46">
        <v>0</v>
      </c>
      <c r="O7" s="26"/>
      <c r="P7" s="51"/>
      <c r="Q7" s="45"/>
      <c r="R7" s="45" t="s">
        <v>1</v>
      </c>
      <c r="S7" s="46">
        <v>0</v>
      </c>
      <c r="T7" s="16"/>
      <c r="U7" s="5"/>
    </row>
    <row r="8" spans="1:25" ht="15.75" x14ac:dyDescent="0.25">
      <c r="A8" s="45"/>
      <c r="B8" s="45"/>
      <c r="C8" s="45" t="s">
        <v>1</v>
      </c>
      <c r="D8" s="46">
        <v>0</v>
      </c>
      <c r="E8" s="26"/>
      <c r="F8" s="45"/>
      <c r="G8" s="45"/>
      <c r="H8" s="45" t="s">
        <v>1</v>
      </c>
      <c r="I8" s="46">
        <v>0</v>
      </c>
      <c r="J8" s="26"/>
      <c r="K8" s="45"/>
      <c r="L8" s="45"/>
      <c r="M8" s="45" t="s">
        <v>1</v>
      </c>
      <c r="N8" s="46">
        <v>0</v>
      </c>
      <c r="O8" s="26"/>
      <c r="P8" s="52"/>
      <c r="Q8" s="45"/>
      <c r="R8" s="45" t="s">
        <v>1</v>
      </c>
      <c r="S8" s="46">
        <v>0</v>
      </c>
      <c r="T8" s="16"/>
      <c r="U8" s="5"/>
    </row>
    <row r="9" spans="1:25" ht="15.75" x14ac:dyDescent="0.25">
      <c r="A9" s="45"/>
      <c r="B9" s="45"/>
      <c r="C9" s="45" t="s">
        <v>1</v>
      </c>
      <c r="D9" s="46">
        <v>0</v>
      </c>
      <c r="E9" s="26"/>
      <c r="F9" s="45"/>
      <c r="G9" s="45"/>
      <c r="H9" s="45" t="s">
        <v>1</v>
      </c>
      <c r="I9" s="46">
        <v>0</v>
      </c>
      <c r="J9" s="26"/>
      <c r="K9" s="45"/>
      <c r="L9" s="45"/>
      <c r="M9" s="45" t="s">
        <v>1</v>
      </c>
      <c r="N9" s="46">
        <v>0</v>
      </c>
      <c r="O9" s="26"/>
      <c r="P9" s="52"/>
      <c r="Q9" s="45"/>
      <c r="R9" s="45" t="s">
        <v>1</v>
      </c>
      <c r="S9" s="46">
        <v>0</v>
      </c>
      <c r="T9" s="16"/>
      <c r="U9" s="5"/>
    </row>
    <row r="10" spans="1:25" ht="15.75" x14ac:dyDescent="0.25">
      <c r="A10" s="45"/>
      <c r="B10" s="45"/>
      <c r="C10" s="45" t="s">
        <v>1</v>
      </c>
      <c r="D10" s="46">
        <v>0</v>
      </c>
      <c r="E10" s="26"/>
      <c r="F10" s="45"/>
      <c r="G10" s="45"/>
      <c r="H10" s="45" t="s">
        <v>1</v>
      </c>
      <c r="I10" s="46">
        <v>0</v>
      </c>
      <c r="J10" s="26"/>
      <c r="K10" s="45"/>
      <c r="L10" s="45"/>
      <c r="M10" s="45" t="s">
        <v>14</v>
      </c>
      <c r="N10" s="46">
        <v>0</v>
      </c>
      <c r="O10" s="26"/>
      <c r="P10" s="52"/>
      <c r="Q10" s="45"/>
      <c r="R10" s="45" t="s">
        <v>1</v>
      </c>
      <c r="S10" s="46">
        <v>0</v>
      </c>
      <c r="T10" s="16"/>
      <c r="U10" s="5"/>
    </row>
    <row r="11" spans="1:25" ht="15.75" x14ac:dyDescent="0.25">
      <c r="A11" s="45"/>
      <c r="B11" s="45"/>
      <c r="C11" s="45" t="s">
        <v>1</v>
      </c>
      <c r="D11" s="46">
        <v>0</v>
      </c>
      <c r="E11" s="26"/>
      <c r="F11" s="45"/>
      <c r="G11" s="45"/>
      <c r="H11" s="45" t="s">
        <v>1</v>
      </c>
      <c r="I11" s="46">
        <v>0</v>
      </c>
      <c r="J11" s="26"/>
      <c r="K11" s="45"/>
      <c r="L11" s="45"/>
      <c r="M11" s="45"/>
      <c r="N11" s="46">
        <v>0</v>
      </c>
      <c r="O11" s="26"/>
      <c r="P11" s="52"/>
      <c r="Q11" s="45"/>
      <c r="R11" s="45" t="s">
        <v>1</v>
      </c>
      <c r="S11" s="46">
        <v>0</v>
      </c>
      <c r="T11" s="16"/>
      <c r="U11" s="5"/>
    </row>
    <row r="12" spans="1:25" ht="15.75" x14ac:dyDescent="0.25">
      <c r="A12" s="45"/>
      <c r="B12" s="45"/>
      <c r="C12" s="45" t="s">
        <v>1</v>
      </c>
      <c r="D12" s="46">
        <v>0</v>
      </c>
      <c r="E12" s="26"/>
      <c r="F12" s="45"/>
      <c r="G12" s="45"/>
      <c r="H12" s="45" t="s">
        <v>14</v>
      </c>
      <c r="I12" s="46">
        <v>0</v>
      </c>
      <c r="J12" s="26"/>
      <c r="K12" s="45"/>
      <c r="L12" s="45"/>
      <c r="M12" s="45" t="s">
        <v>1</v>
      </c>
      <c r="N12" s="46">
        <v>0</v>
      </c>
      <c r="O12" s="26"/>
      <c r="P12" s="46"/>
      <c r="Q12" s="45"/>
      <c r="R12" s="45" t="s">
        <v>1</v>
      </c>
      <c r="S12" s="46">
        <v>0</v>
      </c>
      <c r="T12" s="16"/>
      <c r="U12" s="5"/>
    </row>
    <row r="13" spans="1:25" ht="15.75" x14ac:dyDescent="0.25">
      <c r="A13" s="45"/>
      <c r="B13" s="45"/>
      <c r="C13" s="45" t="s">
        <v>1</v>
      </c>
      <c r="D13" s="46">
        <v>0</v>
      </c>
      <c r="E13" s="26"/>
      <c r="F13" s="45"/>
      <c r="G13" s="45"/>
      <c r="H13" s="45"/>
      <c r="I13" s="46">
        <v>0</v>
      </c>
      <c r="J13" s="26"/>
      <c r="K13" s="45"/>
      <c r="L13" s="45"/>
      <c r="M13" s="45"/>
      <c r="N13" s="46">
        <v>0</v>
      </c>
      <c r="O13" s="26"/>
      <c r="P13" s="46"/>
      <c r="Q13" s="45"/>
      <c r="R13" s="45" t="s">
        <v>1</v>
      </c>
      <c r="S13" s="46">
        <v>0</v>
      </c>
      <c r="T13" s="16"/>
      <c r="U13" s="5"/>
    </row>
    <row r="14" spans="1:25" ht="15.75" x14ac:dyDescent="0.25">
      <c r="A14" s="45"/>
      <c r="B14" s="45"/>
      <c r="C14" s="47" t="s">
        <v>1</v>
      </c>
      <c r="D14" s="46">
        <v>0</v>
      </c>
      <c r="E14" s="26"/>
      <c r="F14" s="45"/>
      <c r="G14" s="45"/>
      <c r="H14" s="48"/>
      <c r="I14" s="46">
        <v>0</v>
      </c>
      <c r="J14" s="26"/>
      <c r="K14" s="45"/>
      <c r="L14" s="45"/>
      <c r="M14" s="48"/>
      <c r="N14" s="46">
        <v>0</v>
      </c>
      <c r="O14" s="26"/>
      <c r="P14" s="46"/>
      <c r="Q14" s="45"/>
      <c r="R14" s="48"/>
      <c r="S14" s="46">
        <v>0</v>
      </c>
      <c r="T14" s="16"/>
      <c r="U14" s="5"/>
    </row>
    <row r="15" spans="1:25" ht="15.75" x14ac:dyDescent="0.25">
      <c r="A15" s="45"/>
      <c r="B15" s="45"/>
      <c r="C15" s="45" t="s">
        <v>1</v>
      </c>
      <c r="D15" s="46">
        <v>0</v>
      </c>
      <c r="E15" s="26"/>
      <c r="F15" s="45"/>
      <c r="G15" s="45"/>
      <c r="H15" s="45"/>
      <c r="I15" s="46">
        <v>0</v>
      </c>
      <c r="J15" s="26"/>
      <c r="K15" s="45"/>
      <c r="L15" s="45"/>
      <c r="M15" s="45" t="s">
        <v>1</v>
      </c>
      <c r="N15" s="46">
        <v>0</v>
      </c>
      <c r="O15" s="26"/>
      <c r="P15" s="46"/>
      <c r="Q15" s="45"/>
      <c r="R15" s="45"/>
      <c r="S15" s="46">
        <v>0</v>
      </c>
      <c r="T15" s="16"/>
      <c r="U15" s="5"/>
    </row>
    <row r="16" spans="1:25" ht="15.75" x14ac:dyDescent="0.25">
      <c r="A16" s="45"/>
      <c r="B16" s="45"/>
      <c r="C16" s="45" t="s">
        <v>1</v>
      </c>
      <c r="D16" s="46">
        <v>0</v>
      </c>
      <c r="E16" s="26"/>
      <c r="F16" s="45"/>
      <c r="G16" s="45"/>
      <c r="H16" s="45"/>
      <c r="I16" s="46">
        <v>0</v>
      </c>
      <c r="J16" s="26"/>
      <c r="K16" s="45"/>
      <c r="L16" s="45"/>
      <c r="M16" s="45"/>
      <c r="N16" s="46">
        <v>0</v>
      </c>
      <c r="O16" s="26"/>
      <c r="P16" s="53"/>
      <c r="Q16" s="45"/>
      <c r="R16" s="45"/>
      <c r="S16" s="46">
        <v>0</v>
      </c>
      <c r="T16" s="16"/>
      <c r="U16" s="5"/>
    </row>
    <row r="17" spans="1:22" ht="15.75" x14ac:dyDescent="0.25">
      <c r="A17" s="27"/>
      <c r="B17" s="27"/>
      <c r="C17" s="27"/>
      <c r="D17" s="28">
        <f>SUM(D5:D16)</f>
        <v>0</v>
      </c>
      <c r="E17" s="28"/>
      <c r="F17" s="29"/>
      <c r="G17" s="29"/>
      <c r="H17" s="29"/>
      <c r="I17" s="28">
        <f>SUM(I5:I16)</f>
        <v>0</v>
      </c>
      <c r="J17" s="28"/>
      <c r="K17" s="29" t="s">
        <v>1</v>
      </c>
      <c r="L17" s="29"/>
      <c r="M17" s="29"/>
      <c r="N17" s="28">
        <f>SUM(N5:N16)</f>
        <v>0</v>
      </c>
      <c r="O17" s="28"/>
      <c r="P17" s="28"/>
      <c r="Q17" s="28"/>
      <c r="R17" s="30"/>
      <c r="S17" s="28">
        <f>SUM(S5:S16)</f>
        <v>0</v>
      </c>
      <c r="T17" s="18"/>
      <c r="U17" s="5"/>
    </row>
    <row r="18" spans="1:22" ht="15.75" x14ac:dyDescent="0.25">
      <c r="A18" s="33"/>
      <c r="B18" s="33"/>
      <c r="C18" s="31"/>
      <c r="D18" s="32"/>
      <c r="E18" s="32"/>
      <c r="F18" s="31"/>
      <c r="G18" s="31"/>
      <c r="H18" s="31"/>
      <c r="I18" s="32"/>
      <c r="J18" s="32"/>
      <c r="K18" s="34"/>
      <c r="L18" s="34"/>
      <c r="M18" s="35"/>
      <c r="N18" s="32"/>
      <c r="O18" s="32"/>
      <c r="P18" s="32"/>
      <c r="Q18" s="32"/>
      <c r="R18" s="32"/>
      <c r="S18" s="32"/>
      <c r="T18" s="8"/>
    </row>
    <row r="19" spans="1:22" ht="18" x14ac:dyDescent="0.25">
      <c r="A19" s="67" t="s">
        <v>38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14"/>
    </row>
    <row r="20" spans="1:22" ht="63" x14ac:dyDescent="0.25">
      <c r="A20" s="73" t="str">
        <f>A4</f>
        <v xml:space="preserve">Dates
Week  Starting the 3rd </v>
      </c>
      <c r="B20" s="71" t="s">
        <v>29</v>
      </c>
      <c r="C20" s="72" t="s">
        <v>16</v>
      </c>
      <c r="D20" s="72" t="str">
        <f>D4</f>
        <v>Cost</v>
      </c>
      <c r="E20" s="36"/>
      <c r="F20" s="76" t="str">
        <f>F4</f>
        <v>Dates
Week  Starting the 10th</v>
      </c>
      <c r="G20" s="71" t="s">
        <v>29</v>
      </c>
      <c r="H20" s="72" t="s">
        <v>16</v>
      </c>
      <c r="I20" s="74" t="str">
        <f>I4</f>
        <v>Cost</v>
      </c>
      <c r="J20" s="36"/>
      <c r="K20" s="71" t="str">
        <f>K4</f>
        <v xml:space="preserve">Dates
Week  Starting the 17th </v>
      </c>
      <c r="L20" s="71" t="s">
        <v>29</v>
      </c>
      <c r="M20" s="72" t="s">
        <v>16</v>
      </c>
      <c r="N20" s="74" t="str">
        <f>N4</f>
        <v>Cost</v>
      </c>
      <c r="O20" s="36"/>
      <c r="P20" s="71" t="str">
        <f>P4</f>
        <v xml:space="preserve">Dates
Week  Starting the 24th </v>
      </c>
      <c r="Q20" s="71" t="s">
        <v>29</v>
      </c>
      <c r="R20" s="72" t="s">
        <v>16</v>
      </c>
      <c r="S20" s="74" t="str">
        <f>S4</f>
        <v>Cost</v>
      </c>
      <c r="T20" s="19"/>
    </row>
    <row r="21" spans="1:22" ht="15.75" x14ac:dyDescent="0.25">
      <c r="A21" s="45"/>
      <c r="B21" s="45"/>
      <c r="C21" s="45" t="s">
        <v>1</v>
      </c>
      <c r="D21" s="46">
        <v>0</v>
      </c>
      <c r="E21" s="38"/>
      <c r="F21" s="45"/>
      <c r="G21" s="45"/>
      <c r="H21" s="45" t="s">
        <v>1</v>
      </c>
      <c r="I21" s="46">
        <v>0</v>
      </c>
      <c r="J21" s="38"/>
      <c r="K21" s="45"/>
      <c r="L21" s="45"/>
      <c r="M21" s="45" t="s">
        <v>1</v>
      </c>
      <c r="N21" s="54">
        <v>0</v>
      </c>
      <c r="O21" s="38"/>
      <c r="P21" s="53"/>
      <c r="Q21" s="45"/>
      <c r="R21" s="45" t="s">
        <v>1</v>
      </c>
      <c r="S21" s="53">
        <v>0</v>
      </c>
      <c r="T21" s="20"/>
      <c r="U21" s="1"/>
      <c r="V21" t="s">
        <v>1</v>
      </c>
    </row>
    <row r="22" spans="1:22" ht="15.75" x14ac:dyDescent="0.25">
      <c r="A22" s="45"/>
      <c r="B22" s="45"/>
      <c r="C22" s="45"/>
      <c r="D22" s="53">
        <v>0</v>
      </c>
      <c r="E22" s="38"/>
      <c r="F22" s="45"/>
      <c r="G22" s="45"/>
      <c r="H22" s="45"/>
      <c r="I22" s="54">
        <v>0</v>
      </c>
      <c r="J22" s="38"/>
      <c r="K22" s="45"/>
      <c r="L22" s="45"/>
      <c r="M22" s="45"/>
      <c r="N22" s="54">
        <v>0</v>
      </c>
      <c r="O22" s="38"/>
      <c r="P22" s="53"/>
      <c r="Q22" s="45"/>
      <c r="R22" s="45"/>
      <c r="S22" s="53">
        <v>0</v>
      </c>
      <c r="T22" s="20"/>
      <c r="U22" s="1"/>
    </row>
    <row r="23" spans="1:22" ht="15.75" x14ac:dyDescent="0.25">
      <c r="A23" s="45"/>
      <c r="B23" s="45"/>
      <c r="C23" s="45" t="s">
        <v>1</v>
      </c>
      <c r="D23" s="53">
        <v>0</v>
      </c>
      <c r="E23" s="37"/>
      <c r="F23" s="45"/>
      <c r="G23" s="45"/>
      <c r="H23" s="45" t="s">
        <v>1</v>
      </c>
      <c r="I23" s="53">
        <v>0</v>
      </c>
      <c r="J23" s="37"/>
      <c r="K23" s="45"/>
      <c r="L23" s="45"/>
      <c r="M23" s="45" t="s">
        <v>1</v>
      </c>
      <c r="N23" s="53">
        <v>0</v>
      </c>
      <c r="O23" s="37"/>
      <c r="P23" s="53"/>
      <c r="Q23" s="45"/>
      <c r="R23" s="53"/>
      <c r="S23" s="53">
        <v>0</v>
      </c>
      <c r="T23" s="20"/>
      <c r="U23" s="5"/>
    </row>
    <row r="24" spans="1:22" ht="15.75" x14ac:dyDescent="0.25">
      <c r="A24" s="45"/>
      <c r="B24" s="45"/>
      <c r="C24" s="45" t="s">
        <v>1</v>
      </c>
      <c r="D24" s="53">
        <v>0</v>
      </c>
      <c r="E24" s="37"/>
      <c r="F24" s="45"/>
      <c r="G24" s="45"/>
      <c r="H24" s="45" t="s">
        <v>1</v>
      </c>
      <c r="I24" s="53">
        <v>0</v>
      </c>
      <c r="J24" s="37"/>
      <c r="K24" s="45"/>
      <c r="L24" s="45"/>
      <c r="M24" s="45" t="s">
        <v>1</v>
      </c>
      <c r="N24" s="54">
        <v>0</v>
      </c>
      <c r="O24" s="38"/>
      <c r="P24" s="53"/>
      <c r="Q24" s="45"/>
      <c r="R24" s="53"/>
      <c r="S24" s="53">
        <v>0</v>
      </c>
      <c r="T24" s="20"/>
      <c r="U24" s="5"/>
    </row>
    <row r="25" spans="1:22" ht="15.75" x14ac:dyDescent="0.25">
      <c r="A25" s="45"/>
      <c r="B25" s="45"/>
      <c r="C25" s="45" t="s">
        <v>1</v>
      </c>
      <c r="D25" s="53">
        <v>0</v>
      </c>
      <c r="E25" s="37"/>
      <c r="F25" s="45"/>
      <c r="G25" s="45"/>
      <c r="H25" s="45" t="s">
        <v>1</v>
      </c>
      <c r="I25" s="54">
        <v>0</v>
      </c>
      <c r="J25" s="38"/>
      <c r="K25" s="45"/>
      <c r="L25" s="45"/>
      <c r="M25" s="45" t="s">
        <v>1</v>
      </c>
      <c r="N25" s="54">
        <v>0</v>
      </c>
      <c r="O25" s="38"/>
      <c r="P25" s="54"/>
      <c r="Q25" s="45"/>
      <c r="R25" s="54"/>
      <c r="S25" s="53">
        <v>0</v>
      </c>
      <c r="T25" s="20"/>
      <c r="U25" s="5"/>
    </row>
    <row r="26" spans="1:22" ht="15.75" x14ac:dyDescent="0.25">
      <c r="A26" s="45"/>
      <c r="B26" s="45"/>
      <c r="C26" s="45" t="s">
        <v>1</v>
      </c>
      <c r="D26" s="53">
        <v>0</v>
      </c>
      <c r="E26" s="37"/>
      <c r="F26" s="45"/>
      <c r="G26" s="45"/>
      <c r="H26" s="45" t="s">
        <v>1</v>
      </c>
      <c r="I26" s="54">
        <v>0</v>
      </c>
      <c r="J26" s="38"/>
      <c r="K26" s="45"/>
      <c r="L26" s="45"/>
      <c r="M26" s="45" t="s">
        <v>1</v>
      </c>
      <c r="N26" s="46">
        <v>0</v>
      </c>
      <c r="O26" s="38"/>
      <c r="P26" s="54"/>
      <c r="Q26" s="45"/>
      <c r="R26" s="54"/>
      <c r="S26" s="53">
        <v>0</v>
      </c>
      <c r="T26" s="20"/>
      <c r="U26" s="5"/>
    </row>
    <row r="27" spans="1:22" ht="15.75" x14ac:dyDescent="0.25">
      <c r="A27" s="45"/>
      <c r="B27" s="45"/>
      <c r="C27" s="45" t="s">
        <v>1</v>
      </c>
      <c r="D27" s="53">
        <v>0</v>
      </c>
      <c r="E27" s="37"/>
      <c r="F27" s="45"/>
      <c r="G27" s="45"/>
      <c r="H27" s="45" t="s">
        <v>1</v>
      </c>
      <c r="I27" s="54">
        <v>0</v>
      </c>
      <c r="J27" s="38"/>
      <c r="K27" s="45"/>
      <c r="L27" s="45"/>
      <c r="M27" s="45" t="s">
        <v>1</v>
      </c>
      <c r="N27" s="54">
        <v>0</v>
      </c>
      <c r="O27" s="38"/>
      <c r="P27" s="54"/>
      <c r="Q27" s="45"/>
      <c r="R27" s="54"/>
      <c r="S27" s="53">
        <v>0</v>
      </c>
      <c r="T27" s="20"/>
      <c r="U27" s="5"/>
    </row>
    <row r="28" spans="1:22" ht="15.75" x14ac:dyDescent="0.25">
      <c r="A28" s="45"/>
      <c r="B28" s="45"/>
      <c r="C28" s="45" t="s">
        <v>1</v>
      </c>
      <c r="D28" s="53">
        <v>0</v>
      </c>
      <c r="E28" s="37"/>
      <c r="F28" s="45"/>
      <c r="G28" s="45"/>
      <c r="H28" s="45" t="s">
        <v>1</v>
      </c>
      <c r="I28" s="54">
        <v>0</v>
      </c>
      <c r="J28" s="38"/>
      <c r="K28" s="45"/>
      <c r="L28" s="45"/>
      <c r="M28" s="45" t="s">
        <v>1</v>
      </c>
      <c r="N28" s="54">
        <v>0</v>
      </c>
      <c r="O28" s="38"/>
      <c r="P28" s="54"/>
      <c r="Q28" s="45"/>
      <c r="R28" s="54"/>
      <c r="S28" s="53">
        <v>0</v>
      </c>
      <c r="T28" s="20"/>
      <c r="U28" s="5"/>
    </row>
    <row r="29" spans="1:22" ht="15.75" x14ac:dyDescent="0.25">
      <c r="A29" s="45"/>
      <c r="B29" s="45"/>
      <c r="C29" s="48"/>
      <c r="D29" s="53">
        <v>0</v>
      </c>
      <c r="E29" s="37"/>
      <c r="F29" s="45"/>
      <c r="G29" s="45"/>
      <c r="H29" s="45" t="s">
        <v>1</v>
      </c>
      <c r="I29" s="54">
        <v>0</v>
      </c>
      <c r="J29" s="38"/>
      <c r="K29" s="45"/>
      <c r="L29" s="45"/>
      <c r="M29" s="45" t="s">
        <v>1</v>
      </c>
      <c r="N29" s="54">
        <v>0</v>
      </c>
      <c r="O29" s="38"/>
      <c r="P29" s="54"/>
      <c r="Q29" s="45"/>
      <c r="R29" s="54"/>
      <c r="S29" s="46">
        <v>0</v>
      </c>
      <c r="T29" s="20"/>
      <c r="U29" s="5"/>
    </row>
    <row r="30" spans="1:22" ht="15.75" x14ac:dyDescent="0.25">
      <c r="A30" s="45"/>
      <c r="B30" s="45"/>
      <c r="C30" s="45" t="s">
        <v>1</v>
      </c>
      <c r="D30" s="53">
        <v>0</v>
      </c>
      <c r="E30" s="37"/>
      <c r="F30" s="45"/>
      <c r="G30" s="45"/>
      <c r="H30" s="45" t="s">
        <v>1</v>
      </c>
      <c r="I30" s="54">
        <v>0</v>
      </c>
      <c r="J30" s="38"/>
      <c r="K30" s="45"/>
      <c r="L30" s="45"/>
      <c r="M30" s="45" t="s">
        <v>1</v>
      </c>
      <c r="N30" s="54">
        <v>0</v>
      </c>
      <c r="O30" s="38"/>
      <c r="P30" s="54"/>
      <c r="Q30" s="45"/>
      <c r="R30" s="54"/>
      <c r="S30" s="53">
        <v>0</v>
      </c>
      <c r="T30" s="20"/>
      <c r="U30" s="5"/>
    </row>
    <row r="31" spans="1:22" ht="15.75" x14ac:dyDescent="0.25">
      <c r="A31" s="45"/>
      <c r="B31" s="45"/>
      <c r="C31" s="45" t="s">
        <v>1</v>
      </c>
      <c r="D31" s="53">
        <v>0</v>
      </c>
      <c r="E31" s="37"/>
      <c r="F31" s="45"/>
      <c r="G31" s="45"/>
      <c r="H31" s="45" t="s">
        <v>1</v>
      </c>
      <c r="I31" s="54">
        <v>0</v>
      </c>
      <c r="J31" s="38"/>
      <c r="K31" s="45"/>
      <c r="L31" s="45"/>
      <c r="M31" s="45" t="s">
        <v>1</v>
      </c>
      <c r="N31" s="54">
        <v>0</v>
      </c>
      <c r="O31" s="38"/>
      <c r="P31" s="54"/>
      <c r="Q31" s="45"/>
      <c r="R31" s="54"/>
      <c r="S31" s="53">
        <v>0</v>
      </c>
      <c r="T31" s="20"/>
      <c r="U31" s="5"/>
    </row>
    <row r="32" spans="1:22" ht="15.75" x14ac:dyDescent="0.25">
      <c r="A32" s="45"/>
      <c r="B32" s="45"/>
      <c r="C32" s="45"/>
      <c r="D32" s="53">
        <v>0</v>
      </c>
      <c r="E32" s="37"/>
      <c r="F32" s="45"/>
      <c r="G32" s="45"/>
      <c r="H32" s="45" t="s">
        <v>1</v>
      </c>
      <c r="I32" s="54">
        <v>0</v>
      </c>
      <c r="J32" s="38"/>
      <c r="K32" s="45"/>
      <c r="L32" s="45"/>
      <c r="M32" s="45" t="s">
        <v>1</v>
      </c>
      <c r="N32" s="54">
        <v>0</v>
      </c>
      <c r="O32" s="38"/>
      <c r="P32" s="54"/>
      <c r="Q32" s="45"/>
      <c r="R32" s="54"/>
      <c r="S32" s="53">
        <v>0</v>
      </c>
      <c r="T32" s="20"/>
      <c r="U32" s="5"/>
    </row>
    <row r="33" spans="1:23" ht="15.75" x14ac:dyDescent="0.25">
      <c r="A33" s="45"/>
      <c r="B33" s="45"/>
      <c r="C33" s="45"/>
      <c r="D33" s="53">
        <v>0</v>
      </c>
      <c r="E33" s="37"/>
      <c r="F33" s="45"/>
      <c r="G33" s="45"/>
      <c r="H33" s="45" t="s">
        <v>1</v>
      </c>
      <c r="I33" s="54">
        <v>0</v>
      </c>
      <c r="J33" s="38"/>
      <c r="K33" s="45"/>
      <c r="L33" s="45"/>
      <c r="M33" s="45" t="s">
        <v>1</v>
      </c>
      <c r="N33" s="54">
        <v>0</v>
      </c>
      <c r="O33" s="38"/>
      <c r="P33" s="54"/>
      <c r="Q33" s="45"/>
      <c r="R33" s="54"/>
      <c r="S33" s="53">
        <v>0</v>
      </c>
      <c r="T33" s="20"/>
      <c r="U33" s="5"/>
    </row>
    <row r="34" spans="1:23" ht="15.75" x14ac:dyDescent="0.25">
      <c r="A34" s="45"/>
      <c r="B34" s="45"/>
      <c r="C34" s="45"/>
      <c r="D34" s="46">
        <v>0</v>
      </c>
      <c r="E34" s="37"/>
      <c r="F34" s="45"/>
      <c r="G34" s="45"/>
      <c r="H34" s="45"/>
      <c r="I34" s="53">
        <v>0</v>
      </c>
      <c r="J34" s="37"/>
      <c r="K34" s="45"/>
      <c r="L34" s="45"/>
      <c r="M34" s="45" t="s">
        <v>1</v>
      </c>
      <c r="N34" s="54">
        <v>0</v>
      </c>
      <c r="O34" s="38"/>
      <c r="P34" s="54"/>
      <c r="Q34" s="45"/>
      <c r="R34" s="54"/>
      <c r="S34" s="53">
        <v>0</v>
      </c>
      <c r="T34" s="20"/>
      <c r="U34" s="5"/>
    </row>
    <row r="35" spans="1:23" ht="15.75" x14ac:dyDescent="0.25">
      <c r="A35" s="45"/>
      <c r="B35" s="45"/>
      <c r="C35" s="45"/>
      <c r="D35" s="53">
        <v>0</v>
      </c>
      <c r="E35" s="37"/>
      <c r="F35" s="45"/>
      <c r="G35" s="45"/>
      <c r="H35" s="45"/>
      <c r="I35" s="53">
        <v>0</v>
      </c>
      <c r="J35" s="37"/>
      <c r="K35" s="45"/>
      <c r="L35" s="45"/>
      <c r="M35" s="48" t="s">
        <v>1</v>
      </c>
      <c r="N35" s="53">
        <v>0</v>
      </c>
      <c r="O35" s="37"/>
      <c r="P35" s="53"/>
      <c r="Q35" s="45"/>
      <c r="R35" s="53"/>
      <c r="S35" s="53">
        <v>0</v>
      </c>
      <c r="T35" s="20"/>
      <c r="U35" s="5"/>
    </row>
    <row r="36" spans="1:23" ht="15.75" x14ac:dyDescent="0.25">
      <c r="A36" s="45"/>
      <c r="B36" s="45"/>
      <c r="C36" s="45"/>
      <c r="D36" s="46">
        <v>0</v>
      </c>
      <c r="E36" s="37"/>
      <c r="F36" s="45"/>
      <c r="G36" s="45"/>
      <c r="H36" s="45"/>
      <c r="I36" s="53">
        <v>0</v>
      </c>
      <c r="J36" s="37"/>
      <c r="K36" s="45"/>
      <c r="L36" s="45"/>
      <c r="M36" s="48"/>
      <c r="N36" s="53">
        <v>0</v>
      </c>
      <c r="O36" s="37"/>
      <c r="P36" s="53"/>
      <c r="Q36" s="45"/>
      <c r="R36" s="53"/>
      <c r="S36" s="53">
        <v>0</v>
      </c>
      <c r="T36" s="20"/>
      <c r="U36" s="5"/>
    </row>
    <row r="37" spans="1:23" ht="15.75" x14ac:dyDescent="0.25">
      <c r="A37" s="45"/>
      <c r="B37" s="45"/>
      <c r="C37" s="45"/>
      <c r="D37" s="53">
        <v>0</v>
      </c>
      <c r="E37" s="37"/>
      <c r="F37" s="45"/>
      <c r="G37" s="45"/>
      <c r="H37" s="45"/>
      <c r="I37" s="53">
        <v>0</v>
      </c>
      <c r="J37" s="37"/>
      <c r="K37" s="45"/>
      <c r="L37" s="45"/>
      <c r="M37" s="48"/>
      <c r="N37" s="53">
        <v>0</v>
      </c>
      <c r="O37" s="37"/>
      <c r="P37" s="53"/>
      <c r="Q37" s="45"/>
      <c r="R37" s="53"/>
      <c r="S37" s="53">
        <v>0</v>
      </c>
      <c r="T37" s="20"/>
      <c r="U37" s="5"/>
    </row>
    <row r="38" spans="1:23" ht="15.75" x14ac:dyDescent="0.25">
      <c r="A38" s="40"/>
      <c r="B38" s="40"/>
      <c r="C38" s="40"/>
      <c r="D38" s="40">
        <f>SUM(D21:D37)</f>
        <v>0</v>
      </c>
      <c r="E38" s="40"/>
      <c r="F38" s="40"/>
      <c r="G38" s="40"/>
      <c r="H38" s="40"/>
      <c r="I38" s="40">
        <f>SUM(I21:I37)</f>
        <v>0</v>
      </c>
      <c r="J38" s="40"/>
      <c r="K38" s="40" t="s">
        <v>1</v>
      </c>
      <c r="L38" s="40"/>
      <c r="M38" s="40"/>
      <c r="N38" s="40">
        <f>SUM(N21:N37)</f>
        <v>0</v>
      </c>
      <c r="O38" s="40"/>
      <c r="P38" s="40"/>
      <c r="Q38" s="40"/>
      <c r="R38" s="40"/>
      <c r="S38" s="40">
        <f>SUM(S21:S37)</f>
        <v>0</v>
      </c>
      <c r="T38" s="21"/>
      <c r="U38" s="5"/>
    </row>
    <row r="39" spans="1:23" ht="15.75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 t="s">
        <v>1</v>
      </c>
      <c r="T39" s="9"/>
    </row>
    <row r="40" spans="1:23" ht="15.75" x14ac:dyDescent="0.25">
      <c r="A40" s="35" t="s">
        <v>1</v>
      </c>
      <c r="B40" s="35"/>
      <c r="C40" s="35"/>
      <c r="D40" s="41" t="s">
        <v>1</v>
      </c>
      <c r="E40" s="41"/>
      <c r="F40" s="35"/>
      <c r="G40" s="35"/>
      <c r="H40" s="42"/>
      <c r="I40" s="35" t="s">
        <v>1</v>
      </c>
      <c r="J40" s="35"/>
      <c r="K40" s="35"/>
      <c r="L40" s="35"/>
      <c r="M40" s="35"/>
      <c r="N40" s="35" t="s">
        <v>1</v>
      </c>
      <c r="O40" s="35"/>
      <c r="P40" s="34" t="s">
        <v>1</v>
      </c>
      <c r="Q40" s="34"/>
      <c r="R40" s="35"/>
      <c r="S40" s="35"/>
      <c r="T40" s="9"/>
      <c r="W40" t="s">
        <v>1</v>
      </c>
    </row>
    <row r="41" spans="1:23" ht="15.75" x14ac:dyDescent="0.25">
      <c r="A41" s="35"/>
      <c r="B41" s="35"/>
      <c r="C41" s="35"/>
      <c r="D41" s="35"/>
      <c r="E41" s="35"/>
      <c r="F41" s="35"/>
      <c r="G41" s="9"/>
      <c r="H41" s="9"/>
      <c r="I41" s="35" t="s">
        <v>1</v>
      </c>
      <c r="J41" s="35"/>
      <c r="K41" s="35"/>
      <c r="L41" s="43" t="s">
        <v>15</v>
      </c>
      <c r="M41" s="35"/>
      <c r="N41" s="35"/>
      <c r="O41" s="35"/>
      <c r="P41" s="35" t="s">
        <v>1</v>
      </c>
      <c r="Q41" s="35"/>
      <c r="R41" s="35" t="s">
        <v>19</v>
      </c>
      <c r="S41" s="44">
        <f>D38+I38+N38+S38</f>
        <v>0</v>
      </c>
      <c r="T41" s="9"/>
    </row>
    <row r="42" spans="1:23" ht="15.75" x14ac:dyDescent="0.25">
      <c r="A42" s="35"/>
      <c r="B42" s="43" t="s">
        <v>10</v>
      </c>
      <c r="C42" s="35"/>
      <c r="D42" s="35"/>
      <c r="E42" s="35"/>
      <c r="F42" s="35"/>
      <c r="G42" s="9"/>
      <c r="H42" s="9"/>
      <c r="I42" s="35"/>
      <c r="J42" s="35"/>
      <c r="K42" s="35"/>
      <c r="L42" s="35" t="s">
        <v>32</v>
      </c>
      <c r="M42" s="44">
        <f>SUMIF(B5:B16,"Pay",D5:D16)+SUMIF(G5:G16,"Pay",I5:I16)+SUMIF(L5:L16,"Pay",N5:N16)+SUMIF(Q5:Q16,"Pay",S5:S16)</f>
        <v>0</v>
      </c>
      <c r="N42" s="35"/>
      <c r="O42" s="35"/>
      <c r="P42" s="35"/>
      <c r="Q42" s="35"/>
      <c r="R42" s="35"/>
      <c r="S42" s="35"/>
      <c r="T42" s="9"/>
    </row>
    <row r="43" spans="1:23" ht="15.75" x14ac:dyDescent="0.25">
      <c r="A43" s="35"/>
      <c r="B43" s="35" t="s">
        <v>23</v>
      </c>
      <c r="C43" s="44">
        <f>SUMIF(B22:B38,"Bills",D22:D38)+SUMIF(G22:G38,"Bills",I22:I38)+SUMIF(L22:L38,"Bills",N22:N38)+SUMIF(Q22:Q38,"Bills",S22:S38)</f>
        <v>0</v>
      </c>
      <c r="D43" s="35"/>
      <c r="E43" s="35"/>
      <c r="F43" s="35"/>
      <c r="G43" s="9"/>
      <c r="H43" s="9"/>
      <c r="I43" s="35"/>
      <c r="J43" s="35"/>
      <c r="K43" s="35"/>
      <c r="L43" s="35" t="s">
        <v>33</v>
      </c>
      <c r="M43" s="44">
        <f>SUMIF(B5:B16,"Property Income",D5:D16)+SUMIF(G5:G16,"Property Income",I5:I16)+SUMIF(L5:L16,"Property Income",N5:N16)+SUMIF(Q5:Q16,"Property Income",S5:S16)</f>
        <v>0</v>
      </c>
      <c r="N43" s="35"/>
      <c r="O43" s="35"/>
      <c r="P43" s="35"/>
      <c r="Q43" s="35"/>
      <c r="R43" s="35" t="s">
        <v>20</v>
      </c>
      <c r="S43" s="44">
        <f>D17+I17+N17+S17</f>
        <v>0</v>
      </c>
      <c r="T43" s="9"/>
    </row>
    <row r="44" spans="1:23" ht="15.75" x14ac:dyDescent="0.25">
      <c r="A44" s="35"/>
      <c r="B44" s="35" t="s">
        <v>24</v>
      </c>
      <c r="C44" s="44">
        <f>SUMIF(B22:B38,"Fuel",D22:D38)+SUMIF(G22:G38,"Fuel",I22:I38)+SUMIF(L22:L38,"Fuel",N22:N38)+SUMIF(Q22:Q38,"Fuel",S22:S38)</f>
        <v>0</v>
      </c>
      <c r="D44" s="35"/>
      <c r="E44" s="35"/>
      <c r="F44" s="35"/>
      <c r="G44" s="9"/>
      <c r="H44" s="9"/>
      <c r="I44" s="35"/>
      <c r="J44" s="35"/>
      <c r="K44" s="35"/>
      <c r="L44" s="35" t="s">
        <v>34</v>
      </c>
      <c r="M44" s="44">
        <f>SUMIF(B5:B16,"Shares",D5:D16)+SUMIF(G5:G16,"Shares",I5:I16)+SUMIF(L5:L16,"Shares",N5:N16)+SUMIF(Q5:Q16,"Shares",S5:S16)</f>
        <v>0</v>
      </c>
      <c r="N44" s="35"/>
      <c r="O44" s="35"/>
      <c r="P44" s="35"/>
      <c r="Q44" s="35"/>
      <c r="R44" s="9"/>
      <c r="S44" s="9"/>
      <c r="T44" s="11"/>
    </row>
    <row r="45" spans="1:23" ht="15.75" x14ac:dyDescent="0.25">
      <c r="A45" s="35"/>
      <c r="B45" s="35" t="s">
        <v>25</v>
      </c>
      <c r="C45" s="44">
        <f>SUMIF(B22:B38,"Groceries",D22:D38)+SUMIF(G22:G38,"Groceries",I22:I38)+SUMIF(L22:L38,"Groceries",N22:N38)+SUMIF(Q22:Q38,"Groceries",S22:S38)</f>
        <v>0</v>
      </c>
      <c r="D45" s="35"/>
      <c r="E45" s="35"/>
      <c r="F45" s="35"/>
      <c r="G45" s="9"/>
      <c r="H45" s="9"/>
      <c r="I45" s="35"/>
      <c r="J45" s="35"/>
      <c r="K45" s="35"/>
      <c r="L45" s="35" t="s">
        <v>35</v>
      </c>
      <c r="M45" s="44">
        <f>SUMIF(B5:B16,"Business",D5:D16)+SUMIF(G5:G16,"Business",I5:I16)+SUMIF(L5:L16,"Business",N5:N16)+SUMIF(Q5:Q16,"Business",S5:S16)</f>
        <v>0</v>
      </c>
      <c r="N45" s="35"/>
      <c r="O45" s="35"/>
      <c r="P45" s="35"/>
      <c r="Q45" s="35"/>
      <c r="R45" s="9" t="s">
        <v>21</v>
      </c>
      <c r="S45" s="22">
        <f>S43-S41</f>
        <v>0</v>
      </c>
      <c r="T45" s="9"/>
    </row>
    <row r="46" spans="1:23" ht="15.75" x14ac:dyDescent="0.25">
      <c r="A46" s="35"/>
      <c r="B46" s="35" t="s">
        <v>26</v>
      </c>
      <c r="C46" s="44">
        <f>SUMIF(B22:B38,"Loans",D22:D38)+SUMIF(G22:G38,"Loans",I22:I38)+SUMIF(L22:L38,"Loans",N22:N38)+SUMIF(Q22:Q38,"Loans",S22:S38)</f>
        <v>0</v>
      </c>
      <c r="D46" s="35"/>
      <c r="E46" s="35"/>
      <c r="F46" s="35"/>
      <c r="G46" s="9"/>
      <c r="H46" s="9"/>
      <c r="I46" s="35"/>
      <c r="J46" s="35"/>
      <c r="K46" s="35"/>
      <c r="L46" s="35" t="s">
        <v>28</v>
      </c>
      <c r="M46" s="44">
        <f>SUMIF(B5:B16,"Other",D5:D16)+SUMIF(G5:G16,"Other",I5:I16)+SUMIF(L5:L16,"Other",N5:N16)+SUMIF(Q5:Q16,"Other",S5:S16)</f>
        <v>0</v>
      </c>
      <c r="N46" s="35"/>
      <c r="O46" s="35"/>
      <c r="P46" s="35"/>
      <c r="Q46" s="35"/>
      <c r="R46" s="9"/>
      <c r="S46" s="9"/>
      <c r="T46" s="12"/>
    </row>
    <row r="47" spans="1:23" ht="15.75" x14ac:dyDescent="0.25">
      <c r="A47" s="9"/>
      <c r="B47" s="35" t="s">
        <v>27</v>
      </c>
      <c r="C47" s="44">
        <f>SUMIF(B22:B38,"Entertainment",D22:D38)+SUMIF(G22:G38,"Entertainment",I22:I38)+SUMIF(L22:L38,"Entertainment",N22:N38)+SUMIF(Q22:Q38,"Entertainment",S22:S38)</f>
        <v>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5">
      <c r="A48" s="9"/>
      <c r="B48" s="9" t="s">
        <v>28</v>
      </c>
      <c r="C48" s="22">
        <f>SUMIF(B22:B38,"Other",D22:D38)+SUMIF(G22:G38,"Other",I22:I38)+SUMIF(L22:L38,"Other",N22:N38)+SUMIF(Q22:Q38,"Other",S22:S38)</f>
        <v>0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 t="s">
        <v>1</v>
      </c>
      <c r="Q48" s="9"/>
      <c r="R48" s="9"/>
      <c r="S48" s="9"/>
      <c r="T48" s="12"/>
    </row>
    <row r="49" spans="1:20" x14ac:dyDescent="0.25">
      <c r="A49" s="9"/>
      <c r="B49" s="9"/>
      <c r="C49" s="9"/>
      <c r="D49" s="9"/>
      <c r="E49" s="9"/>
      <c r="F49" s="9"/>
      <c r="G49" s="9"/>
      <c r="H49" s="9"/>
      <c r="I49" s="9" t="s">
        <v>1</v>
      </c>
      <c r="J49" s="9"/>
      <c r="K49" s="9" t="s">
        <v>1</v>
      </c>
      <c r="L49" s="9"/>
      <c r="M49" s="9"/>
      <c r="N49" s="9" t="s">
        <v>1</v>
      </c>
      <c r="O49" s="9"/>
      <c r="P49" s="9"/>
      <c r="Q49" s="9"/>
      <c r="R49" s="9"/>
      <c r="S49" s="9"/>
      <c r="T49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 t="s">
        <v>1</v>
      </c>
      <c r="J50" s="9"/>
      <c r="K50" s="9" t="s">
        <v>1</v>
      </c>
      <c r="L50" s="9"/>
      <c r="M50" s="9"/>
      <c r="N50" s="9" t="s">
        <v>1</v>
      </c>
      <c r="O50" s="9"/>
      <c r="P50" s="9"/>
      <c r="Q50" s="9"/>
      <c r="R50" s="9"/>
      <c r="S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 t="s">
        <v>1</v>
      </c>
      <c r="J51" s="9"/>
      <c r="K51" s="9" t="s">
        <v>1</v>
      </c>
      <c r="L51" s="9"/>
      <c r="M51" s="9"/>
      <c r="N51" s="9" t="s">
        <v>1</v>
      </c>
      <c r="O51" s="9"/>
      <c r="P51" s="9"/>
      <c r="Q51" s="9"/>
      <c r="R51" s="9"/>
      <c r="S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 t="s">
        <v>1</v>
      </c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 t="s">
        <v>1</v>
      </c>
      <c r="J53" s="9"/>
      <c r="K53" s="9" t="s">
        <v>1</v>
      </c>
      <c r="L53" s="9"/>
      <c r="M53" s="9"/>
      <c r="N53" s="9"/>
      <c r="O53" s="9"/>
      <c r="P53" s="9"/>
      <c r="Q53" s="9"/>
      <c r="R53" s="9"/>
      <c r="S53" s="9"/>
    </row>
    <row r="54" spans="1:20" x14ac:dyDescent="0.25">
      <c r="A54" s="9" t="s">
        <v>1</v>
      </c>
      <c r="B54" s="9"/>
      <c r="C54" s="9"/>
      <c r="D54" s="9"/>
      <c r="E54" s="9"/>
      <c r="F54" s="9"/>
      <c r="G54" s="9"/>
      <c r="H54" s="9"/>
      <c r="I54" s="9" t="s">
        <v>1</v>
      </c>
      <c r="J54" s="9"/>
      <c r="K54" s="9" t="s">
        <v>1</v>
      </c>
      <c r="L54" s="9"/>
      <c r="M54" s="9"/>
      <c r="N54" s="9"/>
      <c r="O54" s="9"/>
      <c r="P54" s="9"/>
      <c r="Q54" s="9"/>
      <c r="R54" s="9"/>
      <c r="S54" s="9"/>
    </row>
    <row r="55" spans="1:20" x14ac:dyDescent="0.25">
      <c r="A55" s="9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 t="s">
        <v>1</v>
      </c>
      <c r="L55" s="9"/>
      <c r="M55" s="9"/>
      <c r="N55" s="9"/>
      <c r="O55" s="9"/>
      <c r="P55" s="9"/>
      <c r="Q55" s="9"/>
      <c r="R55" s="9"/>
      <c r="S55" s="9"/>
    </row>
    <row r="56" spans="1:20" x14ac:dyDescent="0.25">
      <c r="A56" s="9"/>
      <c r="B56" s="9"/>
      <c r="C56" s="9"/>
      <c r="D56" s="9"/>
      <c r="E56" s="9"/>
      <c r="F56" s="9"/>
      <c r="G56" s="9"/>
      <c r="H56" s="9" t="s">
        <v>1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2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2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</sheetData>
  <sheetProtection algorithmName="SHA-512" hashValue="5kCmu796/nSXX3t97d04Le+lf02lfrt3eY4pE+pHGmVefIiTBGjnFueTVNCiyJQLsvZoICiH9VfrvGpBnvUFwA==" saltValue="rL0aVS1wQKghsukGwCnGPQ==" spinCount="100000" sheet="1" formatCells="0" formatColumns="0" formatRows="0" insertColumns="0" insertRows="0" insertHyperlinks="0" deleteColumns="0" deleteRows="0" sort="0" autoFilter="0" pivotTables="0"/>
  <protectedRanges>
    <protectedRange sqref="A21:T37" name="Range2"/>
    <protectedRange sqref="A5:T16" name="Range1"/>
  </protectedRanges>
  <mergeCells count="3">
    <mergeCell ref="A1:T2"/>
    <mergeCell ref="A3:S3"/>
    <mergeCell ref="A19:S19"/>
  </mergeCells>
  <pageMargins left="0.7" right="0.7" top="0.75" bottom="0.75" header="0.3" footer="0.3"/>
  <pageSetup paperSize="9" scale="3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B44BB62-53C3-4AD7-85E8-19C3693A83D0}">
          <x14:formula1>
            <xm:f>Data!$D$3:$D$7</xm:f>
          </x14:formula1>
          <xm:sqref>B5:B16 G5:G16 L5:L16 Q5:Q16</xm:sqref>
        </x14:dataValidation>
        <x14:dataValidation type="list" allowBlank="1" showInputMessage="1" showErrorMessage="1" xr:uid="{1A4F2686-7F54-4A9A-BDDC-04C708F76002}">
          <x14:formula1>
            <xm:f>Data!$C$3:$C$8</xm:f>
          </x14:formula1>
          <xm:sqref>Q21:Q37 L21:L37 G21:G37 B21:B37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1CB6A-816C-4B9A-9AE4-AF34DF408D76}">
  <sheetPr>
    <pageSetUpPr fitToPage="1"/>
  </sheetPr>
  <dimension ref="A1:AD58"/>
  <sheetViews>
    <sheetView workbookViewId="0">
      <selection activeCell="A4" sqref="A4"/>
    </sheetView>
  </sheetViews>
  <sheetFormatPr defaultColWidth="11.5703125" defaultRowHeight="15" x14ac:dyDescent="0.25"/>
  <cols>
    <col min="2" max="2" width="19.28515625" customWidth="1"/>
    <col min="3" max="3" width="25.7109375" customWidth="1"/>
    <col min="5" max="5" width="4.7109375" customWidth="1"/>
    <col min="7" max="7" width="18.28515625" customWidth="1"/>
    <col min="8" max="8" width="25.7109375" customWidth="1"/>
    <col min="9" max="9" width="14" bestFit="1" customWidth="1"/>
    <col min="10" max="10" width="5.42578125" customWidth="1"/>
    <col min="12" max="12" width="17" customWidth="1"/>
    <col min="13" max="13" width="25.7109375" customWidth="1"/>
    <col min="15" max="15" width="4" customWidth="1"/>
    <col min="17" max="17" width="18.140625" customWidth="1"/>
    <col min="18" max="18" width="25.7109375" customWidth="1"/>
    <col min="20" max="20" width="3.85546875" customWidth="1"/>
    <col min="22" max="22" width="18.28515625" customWidth="1"/>
    <col min="23" max="23" width="23.42578125" customWidth="1"/>
    <col min="25" max="25" width="3.7109375" customWidth="1"/>
    <col min="268" max="268" width="25.7109375" customWidth="1"/>
    <col min="271" max="271" width="25.7109375" customWidth="1"/>
    <col min="272" max="272" width="14" bestFit="1" customWidth="1"/>
    <col min="274" max="274" width="25.7109375" customWidth="1"/>
    <col min="277" max="277" width="25.7109375" customWidth="1"/>
    <col min="280" max="280" width="23.42578125" customWidth="1"/>
    <col min="524" max="524" width="25.7109375" customWidth="1"/>
    <col min="527" max="527" width="25.7109375" customWidth="1"/>
    <col min="528" max="528" width="14" bestFit="1" customWidth="1"/>
    <col min="530" max="530" width="25.7109375" customWidth="1"/>
    <col min="533" max="533" width="25.7109375" customWidth="1"/>
    <col min="536" max="536" width="23.42578125" customWidth="1"/>
    <col min="780" max="780" width="25.7109375" customWidth="1"/>
    <col min="783" max="783" width="25.7109375" customWidth="1"/>
    <col min="784" max="784" width="14" bestFit="1" customWidth="1"/>
    <col min="786" max="786" width="25.7109375" customWidth="1"/>
    <col min="789" max="789" width="25.7109375" customWidth="1"/>
    <col min="792" max="792" width="23.42578125" customWidth="1"/>
    <col min="1036" max="1036" width="25.7109375" customWidth="1"/>
    <col min="1039" max="1039" width="25.7109375" customWidth="1"/>
    <col min="1040" max="1040" width="14" bestFit="1" customWidth="1"/>
    <col min="1042" max="1042" width="25.7109375" customWidth="1"/>
    <col min="1045" max="1045" width="25.7109375" customWidth="1"/>
    <col min="1048" max="1048" width="23.42578125" customWidth="1"/>
    <col min="1292" max="1292" width="25.7109375" customWidth="1"/>
    <col min="1295" max="1295" width="25.7109375" customWidth="1"/>
    <col min="1296" max="1296" width="14" bestFit="1" customWidth="1"/>
    <col min="1298" max="1298" width="25.7109375" customWidth="1"/>
    <col min="1301" max="1301" width="25.7109375" customWidth="1"/>
    <col min="1304" max="1304" width="23.42578125" customWidth="1"/>
    <col min="1548" max="1548" width="25.7109375" customWidth="1"/>
    <col min="1551" max="1551" width="25.7109375" customWidth="1"/>
    <col min="1552" max="1552" width="14" bestFit="1" customWidth="1"/>
    <col min="1554" max="1554" width="25.7109375" customWidth="1"/>
    <col min="1557" max="1557" width="25.7109375" customWidth="1"/>
    <col min="1560" max="1560" width="23.42578125" customWidth="1"/>
    <col min="1804" max="1804" width="25.7109375" customWidth="1"/>
    <col min="1807" max="1807" width="25.7109375" customWidth="1"/>
    <col min="1808" max="1808" width="14" bestFit="1" customWidth="1"/>
    <col min="1810" max="1810" width="25.7109375" customWidth="1"/>
    <col min="1813" max="1813" width="25.7109375" customWidth="1"/>
    <col min="1816" max="1816" width="23.42578125" customWidth="1"/>
    <col min="2060" max="2060" width="25.7109375" customWidth="1"/>
    <col min="2063" max="2063" width="25.7109375" customWidth="1"/>
    <col min="2064" max="2064" width="14" bestFit="1" customWidth="1"/>
    <col min="2066" max="2066" width="25.7109375" customWidth="1"/>
    <col min="2069" max="2069" width="25.7109375" customWidth="1"/>
    <col min="2072" max="2072" width="23.42578125" customWidth="1"/>
    <col min="2316" max="2316" width="25.7109375" customWidth="1"/>
    <col min="2319" max="2319" width="25.7109375" customWidth="1"/>
    <col min="2320" max="2320" width="14" bestFit="1" customWidth="1"/>
    <col min="2322" max="2322" width="25.7109375" customWidth="1"/>
    <col min="2325" max="2325" width="25.7109375" customWidth="1"/>
    <col min="2328" max="2328" width="23.42578125" customWidth="1"/>
    <col min="2572" max="2572" width="25.7109375" customWidth="1"/>
    <col min="2575" max="2575" width="25.7109375" customWidth="1"/>
    <col min="2576" max="2576" width="14" bestFit="1" customWidth="1"/>
    <col min="2578" max="2578" width="25.7109375" customWidth="1"/>
    <col min="2581" max="2581" width="25.7109375" customWidth="1"/>
    <col min="2584" max="2584" width="23.42578125" customWidth="1"/>
    <col min="2828" max="2828" width="25.7109375" customWidth="1"/>
    <col min="2831" max="2831" width="25.7109375" customWidth="1"/>
    <col min="2832" max="2832" width="14" bestFit="1" customWidth="1"/>
    <col min="2834" max="2834" width="25.7109375" customWidth="1"/>
    <col min="2837" max="2837" width="25.7109375" customWidth="1"/>
    <col min="2840" max="2840" width="23.42578125" customWidth="1"/>
    <col min="3084" max="3084" width="25.7109375" customWidth="1"/>
    <col min="3087" max="3087" width="25.7109375" customWidth="1"/>
    <col min="3088" max="3088" width="14" bestFit="1" customWidth="1"/>
    <col min="3090" max="3090" width="25.7109375" customWidth="1"/>
    <col min="3093" max="3093" width="25.7109375" customWidth="1"/>
    <col min="3096" max="3096" width="23.42578125" customWidth="1"/>
    <col min="3340" max="3340" width="25.7109375" customWidth="1"/>
    <col min="3343" max="3343" width="25.7109375" customWidth="1"/>
    <col min="3344" max="3344" width="14" bestFit="1" customWidth="1"/>
    <col min="3346" max="3346" width="25.7109375" customWidth="1"/>
    <col min="3349" max="3349" width="25.7109375" customWidth="1"/>
    <col min="3352" max="3352" width="23.42578125" customWidth="1"/>
    <col min="3596" max="3596" width="25.7109375" customWidth="1"/>
    <col min="3599" max="3599" width="25.7109375" customWidth="1"/>
    <col min="3600" max="3600" width="14" bestFit="1" customWidth="1"/>
    <col min="3602" max="3602" width="25.7109375" customWidth="1"/>
    <col min="3605" max="3605" width="25.7109375" customWidth="1"/>
    <col min="3608" max="3608" width="23.42578125" customWidth="1"/>
    <col min="3852" max="3852" width="25.7109375" customWidth="1"/>
    <col min="3855" max="3855" width="25.7109375" customWidth="1"/>
    <col min="3856" max="3856" width="14" bestFit="1" customWidth="1"/>
    <col min="3858" max="3858" width="25.7109375" customWidth="1"/>
    <col min="3861" max="3861" width="25.7109375" customWidth="1"/>
    <col min="3864" max="3864" width="23.42578125" customWidth="1"/>
    <col min="4108" max="4108" width="25.7109375" customWidth="1"/>
    <col min="4111" max="4111" width="25.7109375" customWidth="1"/>
    <col min="4112" max="4112" width="14" bestFit="1" customWidth="1"/>
    <col min="4114" max="4114" width="25.7109375" customWidth="1"/>
    <col min="4117" max="4117" width="25.7109375" customWidth="1"/>
    <col min="4120" max="4120" width="23.42578125" customWidth="1"/>
    <col min="4364" max="4364" width="25.7109375" customWidth="1"/>
    <col min="4367" max="4367" width="25.7109375" customWidth="1"/>
    <col min="4368" max="4368" width="14" bestFit="1" customWidth="1"/>
    <col min="4370" max="4370" width="25.7109375" customWidth="1"/>
    <col min="4373" max="4373" width="25.7109375" customWidth="1"/>
    <col min="4376" max="4376" width="23.42578125" customWidth="1"/>
    <col min="4620" max="4620" width="25.7109375" customWidth="1"/>
    <col min="4623" max="4623" width="25.7109375" customWidth="1"/>
    <col min="4624" max="4624" width="14" bestFit="1" customWidth="1"/>
    <col min="4626" max="4626" width="25.7109375" customWidth="1"/>
    <col min="4629" max="4629" width="25.7109375" customWidth="1"/>
    <col min="4632" max="4632" width="23.42578125" customWidth="1"/>
    <col min="4876" max="4876" width="25.7109375" customWidth="1"/>
    <col min="4879" max="4879" width="25.7109375" customWidth="1"/>
    <col min="4880" max="4880" width="14" bestFit="1" customWidth="1"/>
    <col min="4882" max="4882" width="25.7109375" customWidth="1"/>
    <col min="4885" max="4885" width="25.7109375" customWidth="1"/>
    <col min="4888" max="4888" width="23.42578125" customWidth="1"/>
    <col min="5132" max="5132" width="25.7109375" customWidth="1"/>
    <col min="5135" max="5135" width="25.7109375" customWidth="1"/>
    <col min="5136" max="5136" width="14" bestFit="1" customWidth="1"/>
    <col min="5138" max="5138" width="25.7109375" customWidth="1"/>
    <col min="5141" max="5141" width="25.7109375" customWidth="1"/>
    <col min="5144" max="5144" width="23.42578125" customWidth="1"/>
    <col min="5388" max="5388" width="25.7109375" customWidth="1"/>
    <col min="5391" max="5391" width="25.7109375" customWidth="1"/>
    <col min="5392" max="5392" width="14" bestFit="1" customWidth="1"/>
    <col min="5394" max="5394" width="25.7109375" customWidth="1"/>
    <col min="5397" max="5397" width="25.7109375" customWidth="1"/>
    <col min="5400" max="5400" width="23.42578125" customWidth="1"/>
    <col min="5644" max="5644" width="25.7109375" customWidth="1"/>
    <col min="5647" max="5647" width="25.7109375" customWidth="1"/>
    <col min="5648" max="5648" width="14" bestFit="1" customWidth="1"/>
    <col min="5650" max="5650" width="25.7109375" customWidth="1"/>
    <col min="5653" max="5653" width="25.7109375" customWidth="1"/>
    <col min="5656" max="5656" width="23.42578125" customWidth="1"/>
    <col min="5900" max="5900" width="25.7109375" customWidth="1"/>
    <col min="5903" max="5903" width="25.7109375" customWidth="1"/>
    <col min="5904" max="5904" width="14" bestFit="1" customWidth="1"/>
    <col min="5906" max="5906" width="25.7109375" customWidth="1"/>
    <col min="5909" max="5909" width="25.7109375" customWidth="1"/>
    <col min="5912" max="5912" width="23.42578125" customWidth="1"/>
    <col min="6156" max="6156" width="25.7109375" customWidth="1"/>
    <col min="6159" max="6159" width="25.7109375" customWidth="1"/>
    <col min="6160" max="6160" width="14" bestFit="1" customWidth="1"/>
    <col min="6162" max="6162" width="25.7109375" customWidth="1"/>
    <col min="6165" max="6165" width="25.7109375" customWidth="1"/>
    <col min="6168" max="6168" width="23.42578125" customWidth="1"/>
    <col min="6412" max="6412" width="25.7109375" customWidth="1"/>
    <col min="6415" max="6415" width="25.7109375" customWidth="1"/>
    <col min="6416" max="6416" width="14" bestFit="1" customWidth="1"/>
    <col min="6418" max="6418" width="25.7109375" customWidth="1"/>
    <col min="6421" max="6421" width="25.7109375" customWidth="1"/>
    <col min="6424" max="6424" width="23.42578125" customWidth="1"/>
    <col min="6668" max="6668" width="25.7109375" customWidth="1"/>
    <col min="6671" max="6671" width="25.7109375" customWidth="1"/>
    <col min="6672" max="6672" width="14" bestFit="1" customWidth="1"/>
    <col min="6674" max="6674" width="25.7109375" customWidth="1"/>
    <col min="6677" max="6677" width="25.7109375" customWidth="1"/>
    <col min="6680" max="6680" width="23.42578125" customWidth="1"/>
    <col min="6924" max="6924" width="25.7109375" customWidth="1"/>
    <col min="6927" max="6927" width="25.7109375" customWidth="1"/>
    <col min="6928" max="6928" width="14" bestFit="1" customWidth="1"/>
    <col min="6930" max="6930" width="25.7109375" customWidth="1"/>
    <col min="6933" max="6933" width="25.7109375" customWidth="1"/>
    <col min="6936" max="6936" width="23.42578125" customWidth="1"/>
    <col min="7180" max="7180" width="25.7109375" customWidth="1"/>
    <col min="7183" max="7183" width="25.7109375" customWidth="1"/>
    <col min="7184" max="7184" width="14" bestFit="1" customWidth="1"/>
    <col min="7186" max="7186" width="25.7109375" customWidth="1"/>
    <col min="7189" max="7189" width="25.7109375" customWidth="1"/>
    <col min="7192" max="7192" width="23.42578125" customWidth="1"/>
    <col min="7436" max="7436" width="25.7109375" customWidth="1"/>
    <col min="7439" max="7439" width="25.7109375" customWidth="1"/>
    <col min="7440" max="7440" width="14" bestFit="1" customWidth="1"/>
    <col min="7442" max="7442" width="25.7109375" customWidth="1"/>
    <col min="7445" max="7445" width="25.7109375" customWidth="1"/>
    <col min="7448" max="7448" width="23.42578125" customWidth="1"/>
    <col min="7692" max="7692" width="25.7109375" customWidth="1"/>
    <col min="7695" max="7695" width="25.7109375" customWidth="1"/>
    <col min="7696" max="7696" width="14" bestFit="1" customWidth="1"/>
    <col min="7698" max="7698" width="25.7109375" customWidth="1"/>
    <col min="7701" max="7701" width="25.7109375" customWidth="1"/>
    <col min="7704" max="7704" width="23.42578125" customWidth="1"/>
    <col min="7948" max="7948" width="25.7109375" customWidth="1"/>
    <col min="7951" max="7951" width="25.7109375" customWidth="1"/>
    <col min="7952" max="7952" width="14" bestFit="1" customWidth="1"/>
    <col min="7954" max="7954" width="25.7109375" customWidth="1"/>
    <col min="7957" max="7957" width="25.7109375" customWidth="1"/>
    <col min="7960" max="7960" width="23.42578125" customWidth="1"/>
    <col min="8204" max="8204" width="25.7109375" customWidth="1"/>
    <col min="8207" max="8207" width="25.7109375" customWidth="1"/>
    <col min="8208" max="8208" width="14" bestFit="1" customWidth="1"/>
    <col min="8210" max="8210" width="25.7109375" customWidth="1"/>
    <col min="8213" max="8213" width="25.7109375" customWidth="1"/>
    <col min="8216" max="8216" width="23.42578125" customWidth="1"/>
    <col min="8460" max="8460" width="25.7109375" customWidth="1"/>
    <col min="8463" max="8463" width="25.7109375" customWidth="1"/>
    <col min="8464" max="8464" width="14" bestFit="1" customWidth="1"/>
    <col min="8466" max="8466" width="25.7109375" customWidth="1"/>
    <col min="8469" max="8469" width="25.7109375" customWidth="1"/>
    <col min="8472" max="8472" width="23.42578125" customWidth="1"/>
    <col min="8716" max="8716" width="25.7109375" customWidth="1"/>
    <col min="8719" max="8719" width="25.7109375" customWidth="1"/>
    <col min="8720" max="8720" width="14" bestFit="1" customWidth="1"/>
    <col min="8722" max="8722" width="25.7109375" customWidth="1"/>
    <col min="8725" max="8725" width="25.7109375" customWidth="1"/>
    <col min="8728" max="8728" width="23.42578125" customWidth="1"/>
    <col min="8972" max="8972" width="25.7109375" customWidth="1"/>
    <col min="8975" max="8975" width="25.7109375" customWidth="1"/>
    <col min="8976" max="8976" width="14" bestFit="1" customWidth="1"/>
    <col min="8978" max="8978" width="25.7109375" customWidth="1"/>
    <col min="8981" max="8981" width="25.7109375" customWidth="1"/>
    <col min="8984" max="8984" width="23.42578125" customWidth="1"/>
    <col min="9228" max="9228" width="25.7109375" customWidth="1"/>
    <col min="9231" max="9231" width="25.7109375" customWidth="1"/>
    <col min="9232" max="9232" width="14" bestFit="1" customWidth="1"/>
    <col min="9234" max="9234" width="25.7109375" customWidth="1"/>
    <col min="9237" max="9237" width="25.7109375" customWidth="1"/>
    <col min="9240" max="9240" width="23.42578125" customWidth="1"/>
    <col min="9484" max="9484" width="25.7109375" customWidth="1"/>
    <col min="9487" max="9487" width="25.7109375" customWidth="1"/>
    <col min="9488" max="9488" width="14" bestFit="1" customWidth="1"/>
    <col min="9490" max="9490" width="25.7109375" customWidth="1"/>
    <col min="9493" max="9493" width="25.7109375" customWidth="1"/>
    <col min="9496" max="9496" width="23.42578125" customWidth="1"/>
    <col min="9740" max="9740" width="25.7109375" customWidth="1"/>
    <col min="9743" max="9743" width="25.7109375" customWidth="1"/>
    <col min="9744" max="9744" width="14" bestFit="1" customWidth="1"/>
    <col min="9746" max="9746" width="25.7109375" customWidth="1"/>
    <col min="9749" max="9749" width="25.7109375" customWidth="1"/>
    <col min="9752" max="9752" width="23.42578125" customWidth="1"/>
    <col min="9996" max="9996" width="25.7109375" customWidth="1"/>
    <col min="9999" max="9999" width="25.7109375" customWidth="1"/>
    <col min="10000" max="10000" width="14" bestFit="1" customWidth="1"/>
    <col min="10002" max="10002" width="25.7109375" customWidth="1"/>
    <col min="10005" max="10005" width="25.7109375" customWidth="1"/>
    <col min="10008" max="10008" width="23.42578125" customWidth="1"/>
    <col min="10252" max="10252" width="25.7109375" customWidth="1"/>
    <col min="10255" max="10255" width="25.7109375" customWidth="1"/>
    <col min="10256" max="10256" width="14" bestFit="1" customWidth="1"/>
    <col min="10258" max="10258" width="25.7109375" customWidth="1"/>
    <col min="10261" max="10261" width="25.7109375" customWidth="1"/>
    <col min="10264" max="10264" width="23.42578125" customWidth="1"/>
    <col min="10508" max="10508" width="25.7109375" customWidth="1"/>
    <col min="10511" max="10511" width="25.7109375" customWidth="1"/>
    <col min="10512" max="10512" width="14" bestFit="1" customWidth="1"/>
    <col min="10514" max="10514" width="25.7109375" customWidth="1"/>
    <col min="10517" max="10517" width="25.7109375" customWidth="1"/>
    <col min="10520" max="10520" width="23.42578125" customWidth="1"/>
    <col min="10764" max="10764" width="25.7109375" customWidth="1"/>
    <col min="10767" max="10767" width="25.7109375" customWidth="1"/>
    <col min="10768" max="10768" width="14" bestFit="1" customWidth="1"/>
    <col min="10770" max="10770" width="25.7109375" customWidth="1"/>
    <col min="10773" max="10773" width="25.7109375" customWidth="1"/>
    <col min="10776" max="10776" width="23.42578125" customWidth="1"/>
    <col min="11020" max="11020" width="25.7109375" customWidth="1"/>
    <col min="11023" max="11023" width="25.7109375" customWidth="1"/>
    <col min="11024" max="11024" width="14" bestFit="1" customWidth="1"/>
    <col min="11026" max="11026" width="25.7109375" customWidth="1"/>
    <col min="11029" max="11029" width="25.7109375" customWidth="1"/>
    <col min="11032" max="11032" width="23.42578125" customWidth="1"/>
    <col min="11276" max="11276" width="25.7109375" customWidth="1"/>
    <col min="11279" max="11279" width="25.7109375" customWidth="1"/>
    <col min="11280" max="11280" width="14" bestFit="1" customWidth="1"/>
    <col min="11282" max="11282" width="25.7109375" customWidth="1"/>
    <col min="11285" max="11285" width="25.7109375" customWidth="1"/>
    <col min="11288" max="11288" width="23.42578125" customWidth="1"/>
    <col min="11532" max="11532" width="25.7109375" customWidth="1"/>
    <col min="11535" max="11535" width="25.7109375" customWidth="1"/>
    <col min="11536" max="11536" width="14" bestFit="1" customWidth="1"/>
    <col min="11538" max="11538" width="25.7109375" customWidth="1"/>
    <col min="11541" max="11541" width="25.7109375" customWidth="1"/>
    <col min="11544" max="11544" width="23.42578125" customWidth="1"/>
    <col min="11788" max="11788" width="25.7109375" customWidth="1"/>
    <col min="11791" max="11791" width="25.7109375" customWidth="1"/>
    <col min="11792" max="11792" width="14" bestFit="1" customWidth="1"/>
    <col min="11794" max="11794" width="25.7109375" customWidth="1"/>
    <col min="11797" max="11797" width="25.7109375" customWidth="1"/>
    <col min="11800" max="11800" width="23.42578125" customWidth="1"/>
    <col min="12044" max="12044" width="25.7109375" customWidth="1"/>
    <col min="12047" max="12047" width="25.7109375" customWidth="1"/>
    <col min="12048" max="12048" width="14" bestFit="1" customWidth="1"/>
    <col min="12050" max="12050" width="25.7109375" customWidth="1"/>
    <col min="12053" max="12053" width="25.7109375" customWidth="1"/>
    <col min="12056" max="12056" width="23.42578125" customWidth="1"/>
    <col min="12300" max="12300" width="25.7109375" customWidth="1"/>
    <col min="12303" max="12303" width="25.7109375" customWidth="1"/>
    <col min="12304" max="12304" width="14" bestFit="1" customWidth="1"/>
    <col min="12306" max="12306" width="25.7109375" customWidth="1"/>
    <col min="12309" max="12309" width="25.7109375" customWidth="1"/>
    <col min="12312" max="12312" width="23.42578125" customWidth="1"/>
    <col min="12556" max="12556" width="25.7109375" customWidth="1"/>
    <col min="12559" max="12559" width="25.7109375" customWidth="1"/>
    <col min="12560" max="12560" width="14" bestFit="1" customWidth="1"/>
    <col min="12562" max="12562" width="25.7109375" customWidth="1"/>
    <col min="12565" max="12565" width="25.7109375" customWidth="1"/>
    <col min="12568" max="12568" width="23.42578125" customWidth="1"/>
    <col min="12812" max="12812" width="25.7109375" customWidth="1"/>
    <col min="12815" max="12815" width="25.7109375" customWidth="1"/>
    <col min="12816" max="12816" width="14" bestFit="1" customWidth="1"/>
    <col min="12818" max="12818" width="25.7109375" customWidth="1"/>
    <col min="12821" max="12821" width="25.7109375" customWidth="1"/>
    <col min="12824" max="12824" width="23.42578125" customWidth="1"/>
    <col min="13068" max="13068" width="25.7109375" customWidth="1"/>
    <col min="13071" max="13071" width="25.7109375" customWidth="1"/>
    <col min="13072" max="13072" width="14" bestFit="1" customWidth="1"/>
    <col min="13074" max="13074" width="25.7109375" customWidth="1"/>
    <col min="13077" max="13077" width="25.7109375" customWidth="1"/>
    <col min="13080" max="13080" width="23.42578125" customWidth="1"/>
    <col min="13324" max="13324" width="25.7109375" customWidth="1"/>
    <col min="13327" max="13327" width="25.7109375" customWidth="1"/>
    <col min="13328" max="13328" width="14" bestFit="1" customWidth="1"/>
    <col min="13330" max="13330" width="25.7109375" customWidth="1"/>
    <col min="13333" max="13333" width="25.7109375" customWidth="1"/>
    <col min="13336" max="13336" width="23.42578125" customWidth="1"/>
    <col min="13580" max="13580" width="25.7109375" customWidth="1"/>
    <col min="13583" max="13583" width="25.7109375" customWidth="1"/>
    <col min="13584" max="13584" width="14" bestFit="1" customWidth="1"/>
    <col min="13586" max="13586" width="25.7109375" customWidth="1"/>
    <col min="13589" max="13589" width="25.7109375" customWidth="1"/>
    <col min="13592" max="13592" width="23.42578125" customWidth="1"/>
    <col min="13836" max="13836" width="25.7109375" customWidth="1"/>
    <col min="13839" max="13839" width="25.7109375" customWidth="1"/>
    <col min="13840" max="13840" width="14" bestFit="1" customWidth="1"/>
    <col min="13842" max="13842" width="25.7109375" customWidth="1"/>
    <col min="13845" max="13845" width="25.7109375" customWidth="1"/>
    <col min="13848" max="13848" width="23.42578125" customWidth="1"/>
    <col min="14092" max="14092" width="25.7109375" customWidth="1"/>
    <col min="14095" max="14095" width="25.7109375" customWidth="1"/>
    <col min="14096" max="14096" width="14" bestFit="1" customWidth="1"/>
    <col min="14098" max="14098" width="25.7109375" customWidth="1"/>
    <col min="14101" max="14101" width="25.7109375" customWidth="1"/>
    <col min="14104" max="14104" width="23.42578125" customWidth="1"/>
    <col min="14348" max="14348" width="25.7109375" customWidth="1"/>
    <col min="14351" max="14351" width="25.7109375" customWidth="1"/>
    <col min="14352" max="14352" width="14" bestFit="1" customWidth="1"/>
    <col min="14354" max="14354" width="25.7109375" customWidth="1"/>
    <col min="14357" max="14357" width="25.7109375" customWidth="1"/>
    <col min="14360" max="14360" width="23.42578125" customWidth="1"/>
    <col min="14604" max="14604" width="25.7109375" customWidth="1"/>
    <col min="14607" max="14607" width="25.7109375" customWidth="1"/>
    <col min="14608" max="14608" width="14" bestFit="1" customWidth="1"/>
    <col min="14610" max="14610" width="25.7109375" customWidth="1"/>
    <col min="14613" max="14613" width="25.7109375" customWidth="1"/>
    <col min="14616" max="14616" width="23.42578125" customWidth="1"/>
    <col min="14860" max="14860" width="25.7109375" customWidth="1"/>
    <col min="14863" max="14863" width="25.7109375" customWidth="1"/>
    <col min="14864" max="14864" width="14" bestFit="1" customWidth="1"/>
    <col min="14866" max="14866" width="25.7109375" customWidth="1"/>
    <col min="14869" max="14869" width="25.7109375" customWidth="1"/>
    <col min="14872" max="14872" width="23.42578125" customWidth="1"/>
    <col min="15116" max="15116" width="25.7109375" customWidth="1"/>
    <col min="15119" max="15119" width="25.7109375" customWidth="1"/>
    <col min="15120" max="15120" width="14" bestFit="1" customWidth="1"/>
    <col min="15122" max="15122" width="25.7109375" customWidth="1"/>
    <col min="15125" max="15125" width="25.7109375" customWidth="1"/>
    <col min="15128" max="15128" width="23.42578125" customWidth="1"/>
    <col min="15372" max="15372" width="25.7109375" customWidth="1"/>
    <col min="15375" max="15375" width="25.7109375" customWidth="1"/>
    <col min="15376" max="15376" width="14" bestFit="1" customWidth="1"/>
    <col min="15378" max="15378" width="25.7109375" customWidth="1"/>
    <col min="15381" max="15381" width="25.7109375" customWidth="1"/>
    <col min="15384" max="15384" width="23.42578125" customWidth="1"/>
    <col min="15628" max="15628" width="25.7109375" customWidth="1"/>
    <col min="15631" max="15631" width="25.7109375" customWidth="1"/>
    <col min="15632" max="15632" width="14" bestFit="1" customWidth="1"/>
    <col min="15634" max="15634" width="25.7109375" customWidth="1"/>
    <col min="15637" max="15637" width="25.7109375" customWidth="1"/>
    <col min="15640" max="15640" width="23.42578125" customWidth="1"/>
    <col min="15884" max="15884" width="25.7109375" customWidth="1"/>
    <col min="15887" max="15887" width="25.7109375" customWidth="1"/>
    <col min="15888" max="15888" width="14" bestFit="1" customWidth="1"/>
    <col min="15890" max="15890" width="25.7109375" customWidth="1"/>
    <col min="15893" max="15893" width="25.7109375" customWidth="1"/>
    <col min="15896" max="15896" width="23.42578125" customWidth="1"/>
    <col min="16140" max="16140" width="25.7109375" customWidth="1"/>
    <col min="16143" max="16143" width="25.7109375" customWidth="1"/>
    <col min="16144" max="16144" width="14" bestFit="1" customWidth="1"/>
    <col min="16146" max="16146" width="25.7109375" customWidth="1"/>
    <col min="16149" max="16149" width="25.7109375" customWidth="1"/>
    <col min="16152" max="16152" width="23.42578125" customWidth="1"/>
  </cols>
  <sheetData>
    <row r="1" spans="1:30" ht="15" customHeight="1" x14ac:dyDescent="0.25">
      <c r="A1" s="68" t="s">
        <v>61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</row>
    <row r="2" spans="1:30" ht="1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30" ht="28.5" customHeight="1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14"/>
    </row>
    <row r="4" spans="1:30" ht="63" x14ac:dyDescent="0.25">
      <c r="A4" s="73" t="s">
        <v>62</v>
      </c>
      <c r="B4" s="71" t="s">
        <v>30</v>
      </c>
      <c r="C4" s="72" t="s">
        <v>16</v>
      </c>
      <c r="D4" s="72" t="s">
        <v>51</v>
      </c>
      <c r="E4" s="23"/>
      <c r="F4" s="73" t="s">
        <v>63</v>
      </c>
      <c r="G4" s="71" t="s">
        <v>30</v>
      </c>
      <c r="H4" s="72" t="s">
        <v>16</v>
      </c>
      <c r="I4" s="72" t="s">
        <v>51</v>
      </c>
      <c r="J4" s="23"/>
      <c r="K4" s="73" t="s">
        <v>64</v>
      </c>
      <c r="L4" s="71" t="s">
        <v>30</v>
      </c>
      <c r="M4" s="72" t="s">
        <v>16</v>
      </c>
      <c r="N4" s="72" t="s">
        <v>51</v>
      </c>
      <c r="O4" s="23"/>
      <c r="P4" s="73" t="s">
        <v>65</v>
      </c>
      <c r="Q4" s="71" t="s">
        <v>30</v>
      </c>
      <c r="R4" s="72" t="s">
        <v>16</v>
      </c>
      <c r="S4" s="72" t="s">
        <v>51</v>
      </c>
      <c r="T4" s="23"/>
      <c r="U4" s="73" t="s">
        <v>66</v>
      </c>
      <c r="V4" s="71" t="s">
        <v>30</v>
      </c>
      <c r="W4" s="72" t="s">
        <v>16</v>
      </c>
      <c r="X4" s="72" t="s">
        <v>51</v>
      </c>
      <c r="Y4" s="15"/>
      <c r="AC4" t="s">
        <v>1</v>
      </c>
      <c r="AD4" t="s">
        <v>1</v>
      </c>
    </row>
    <row r="5" spans="1:30" ht="15.75" x14ac:dyDescent="0.25">
      <c r="A5" s="45" t="s">
        <v>1</v>
      </c>
      <c r="B5" s="45"/>
      <c r="C5" s="45"/>
      <c r="D5" s="46">
        <v>0</v>
      </c>
      <c r="E5" s="26"/>
      <c r="F5" s="45"/>
      <c r="G5" s="45"/>
      <c r="H5" s="45" t="s">
        <v>1</v>
      </c>
      <c r="I5" s="46">
        <v>0</v>
      </c>
      <c r="J5" s="26"/>
      <c r="K5" s="45"/>
      <c r="L5" s="45"/>
      <c r="M5" s="45" t="s">
        <v>1</v>
      </c>
      <c r="N5" s="46">
        <v>0</v>
      </c>
      <c r="O5" s="26"/>
      <c r="P5" s="45"/>
      <c r="Q5" s="45"/>
      <c r="R5" s="45" t="s">
        <v>1</v>
      </c>
      <c r="S5" s="46">
        <v>0</v>
      </c>
      <c r="T5" s="26"/>
      <c r="U5" s="49"/>
      <c r="V5" s="45"/>
      <c r="W5" s="45" t="s">
        <v>1</v>
      </c>
      <c r="X5" s="46">
        <v>0</v>
      </c>
      <c r="Y5" s="16"/>
      <c r="Z5" s="5"/>
      <c r="AC5" s="6" t="s">
        <v>1</v>
      </c>
      <c r="AD5" t="s">
        <v>1</v>
      </c>
    </row>
    <row r="6" spans="1:30" ht="15.75" x14ac:dyDescent="0.25">
      <c r="A6" s="45"/>
      <c r="B6" s="45"/>
      <c r="C6" s="45"/>
      <c r="D6" s="46">
        <v>0</v>
      </c>
      <c r="E6" s="26"/>
      <c r="F6" s="45"/>
      <c r="G6" s="45"/>
      <c r="H6" s="45" t="s">
        <v>1</v>
      </c>
      <c r="I6" s="46">
        <v>0</v>
      </c>
      <c r="J6" s="26"/>
      <c r="K6" s="45"/>
      <c r="L6" s="45"/>
      <c r="M6" s="45" t="s">
        <v>1</v>
      </c>
      <c r="N6" s="46">
        <v>0</v>
      </c>
      <c r="O6" s="26"/>
      <c r="P6" s="45"/>
      <c r="Q6" s="45"/>
      <c r="R6" s="45" t="s">
        <v>1</v>
      </c>
      <c r="S6" s="46">
        <v>0</v>
      </c>
      <c r="T6" s="26"/>
      <c r="U6" s="49"/>
      <c r="V6" s="45"/>
      <c r="W6" s="45" t="s">
        <v>1</v>
      </c>
      <c r="X6" s="50">
        <v>0</v>
      </c>
      <c r="Y6" s="17"/>
      <c r="Z6" s="5"/>
      <c r="AB6" t="s">
        <v>1</v>
      </c>
      <c r="AC6" s="6" t="s">
        <v>14</v>
      </c>
      <c r="AD6" s="7" t="s">
        <v>1</v>
      </c>
    </row>
    <row r="7" spans="1:30" ht="15.75" x14ac:dyDescent="0.25">
      <c r="A7" s="45"/>
      <c r="B7" s="45"/>
      <c r="C7" s="45"/>
      <c r="D7" s="46">
        <v>0</v>
      </c>
      <c r="E7" s="26"/>
      <c r="F7" s="45"/>
      <c r="G7" s="45"/>
      <c r="H7" s="45" t="s">
        <v>1</v>
      </c>
      <c r="I7" s="46">
        <v>0</v>
      </c>
      <c r="J7" s="26"/>
      <c r="K7" s="45"/>
      <c r="L7" s="45"/>
      <c r="M7" s="45" t="s">
        <v>1</v>
      </c>
      <c r="N7" s="46">
        <v>0</v>
      </c>
      <c r="O7" s="26"/>
      <c r="P7" s="45"/>
      <c r="Q7" s="45"/>
      <c r="R7" s="45" t="s">
        <v>1</v>
      </c>
      <c r="S7" s="46">
        <v>0</v>
      </c>
      <c r="T7" s="26"/>
      <c r="U7" s="51"/>
      <c r="V7" s="45"/>
      <c r="W7" s="45" t="s">
        <v>1</v>
      </c>
      <c r="X7" s="46">
        <v>0</v>
      </c>
      <c r="Y7" s="16"/>
      <c r="Z7" s="5"/>
    </row>
    <row r="8" spans="1:30" ht="15.75" x14ac:dyDescent="0.25">
      <c r="A8" s="45"/>
      <c r="B8" s="45"/>
      <c r="C8" s="45"/>
      <c r="D8" s="46">
        <v>0</v>
      </c>
      <c r="E8" s="26"/>
      <c r="F8" s="45"/>
      <c r="G8" s="45"/>
      <c r="H8" s="45" t="s">
        <v>1</v>
      </c>
      <c r="I8" s="46">
        <v>0</v>
      </c>
      <c r="J8" s="26"/>
      <c r="K8" s="45"/>
      <c r="L8" s="45"/>
      <c r="M8" s="45" t="s">
        <v>1</v>
      </c>
      <c r="N8" s="46">
        <v>0</v>
      </c>
      <c r="O8" s="26"/>
      <c r="P8" s="45"/>
      <c r="Q8" s="45"/>
      <c r="R8" s="45" t="s">
        <v>1</v>
      </c>
      <c r="S8" s="46">
        <v>0</v>
      </c>
      <c r="T8" s="26"/>
      <c r="U8" s="52"/>
      <c r="V8" s="45"/>
      <c r="W8" s="45" t="s">
        <v>1</v>
      </c>
      <c r="X8" s="46">
        <v>0</v>
      </c>
      <c r="Y8" s="16"/>
      <c r="Z8" s="5"/>
    </row>
    <row r="9" spans="1:30" ht="15.75" x14ac:dyDescent="0.25">
      <c r="A9" s="45"/>
      <c r="B9" s="45"/>
      <c r="C9" s="45"/>
      <c r="D9" s="46">
        <v>0</v>
      </c>
      <c r="E9" s="26"/>
      <c r="F9" s="45"/>
      <c r="G9" s="45"/>
      <c r="H9" s="45" t="s">
        <v>1</v>
      </c>
      <c r="I9" s="46">
        <v>0</v>
      </c>
      <c r="J9" s="26"/>
      <c r="K9" s="45"/>
      <c r="L9" s="45"/>
      <c r="M9" s="45" t="s">
        <v>1</v>
      </c>
      <c r="N9" s="46">
        <v>0</v>
      </c>
      <c r="O9" s="26"/>
      <c r="P9" s="45"/>
      <c r="Q9" s="45"/>
      <c r="R9" s="45" t="s">
        <v>1</v>
      </c>
      <c r="S9" s="46">
        <v>0</v>
      </c>
      <c r="T9" s="26"/>
      <c r="U9" s="52"/>
      <c r="V9" s="45"/>
      <c r="W9" s="45" t="s">
        <v>1</v>
      </c>
      <c r="X9" s="46">
        <v>0</v>
      </c>
      <c r="Y9" s="16"/>
      <c r="Z9" s="5"/>
    </row>
    <row r="10" spans="1:30" ht="15.75" x14ac:dyDescent="0.25">
      <c r="A10" s="45"/>
      <c r="B10" s="45"/>
      <c r="C10" s="45"/>
      <c r="D10" s="46">
        <v>0</v>
      </c>
      <c r="E10" s="26"/>
      <c r="F10" s="45"/>
      <c r="G10" s="45"/>
      <c r="H10" s="45" t="s">
        <v>1</v>
      </c>
      <c r="I10" s="46">
        <v>0</v>
      </c>
      <c r="J10" s="26"/>
      <c r="K10" s="45"/>
      <c r="L10" s="45"/>
      <c r="M10" s="45" t="s">
        <v>1</v>
      </c>
      <c r="N10" s="46">
        <v>0</v>
      </c>
      <c r="O10" s="26"/>
      <c r="P10" s="45"/>
      <c r="Q10" s="45"/>
      <c r="R10" s="45" t="s">
        <v>14</v>
      </c>
      <c r="S10" s="46">
        <v>0</v>
      </c>
      <c r="T10" s="26"/>
      <c r="U10" s="52"/>
      <c r="V10" s="45"/>
      <c r="W10" s="45" t="s">
        <v>1</v>
      </c>
      <c r="X10" s="46">
        <v>0</v>
      </c>
      <c r="Y10" s="16"/>
      <c r="Z10" s="5"/>
    </row>
    <row r="11" spans="1:30" ht="15.75" x14ac:dyDescent="0.25">
      <c r="A11" s="45"/>
      <c r="B11" s="45"/>
      <c r="C11" s="45"/>
      <c r="D11" s="46">
        <v>0</v>
      </c>
      <c r="E11" s="26"/>
      <c r="F11" s="45"/>
      <c r="G11" s="45"/>
      <c r="H11" s="45" t="s">
        <v>1</v>
      </c>
      <c r="I11" s="46">
        <v>0</v>
      </c>
      <c r="J11" s="26"/>
      <c r="K11" s="45"/>
      <c r="L11" s="45"/>
      <c r="M11" s="45" t="s">
        <v>1</v>
      </c>
      <c r="N11" s="46">
        <v>0</v>
      </c>
      <c r="O11" s="26"/>
      <c r="P11" s="45"/>
      <c r="Q11" s="45"/>
      <c r="R11" s="45"/>
      <c r="S11" s="46">
        <v>0</v>
      </c>
      <c r="T11" s="26"/>
      <c r="U11" s="52"/>
      <c r="V11" s="45"/>
      <c r="W11" s="45" t="s">
        <v>1</v>
      </c>
      <c r="X11" s="46">
        <v>0</v>
      </c>
      <c r="Y11" s="16"/>
      <c r="Z11" s="5"/>
    </row>
    <row r="12" spans="1:30" ht="15.75" x14ac:dyDescent="0.25">
      <c r="A12" s="45"/>
      <c r="B12" s="45"/>
      <c r="C12" s="45"/>
      <c r="D12" s="46">
        <v>0</v>
      </c>
      <c r="E12" s="26"/>
      <c r="F12" s="45"/>
      <c r="G12" s="45"/>
      <c r="H12" s="45" t="s">
        <v>1</v>
      </c>
      <c r="I12" s="46">
        <v>0</v>
      </c>
      <c r="J12" s="26"/>
      <c r="K12" s="45"/>
      <c r="L12" s="45"/>
      <c r="M12" s="45" t="s">
        <v>14</v>
      </c>
      <c r="N12" s="46">
        <v>0</v>
      </c>
      <c r="O12" s="26"/>
      <c r="P12" s="45"/>
      <c r="Q12" s="45"/>
      <c r="R12" s="45" t="s">
        <v>1</v>
      </c>
      <c r="S12" s="46">
        <v>0</v>
      </c>
      <c r="T12" s="26"/>
      <c r="U12" s="46"/>
      <c r="V12" s="45"/>
      <c r="W12" s="45" t="s">
        <v>1</v>
      </c>
      <c r="X12" s="46">
        <v>0</v>
      </c>
      <c r="Y12" s="16"/>
      <c r="Z12" s="5"/>
    </row>
    <row r="13" spans="1:30" ht="15.75" x14ac:dyDescent="0.25">
      <c r="A13" s="45"/>
      <c r="B13" s="45"/>
      <c r="C13" s="45"/>
      <c r="D13" s="46">
        <v>0</v>
      </c>
      <c r="E13" s="26"/>
      <c r="F13" s="45"/>
      <c r="G13" s="45"/>
      <c r="H13" s="45" t="s">
        <v>1</v>
      </c>
      <c r="I13" s="46">
        <v>0</v>
      </c>
      <c r="J13" s="26"/>
      <c r="K13" s="45"/>
      <c r="L13" s="45"/>
      <c r="M13" s="45"/>
      <c r="N13" s="46">
        <v>0</v>
      </c>
      <c r="O13" s="26"/>
      <c r="P13" s="45"/>
      <c r="Q13" s="45"/>
      <c r="R13" s="45"/>
      <c r="S13" s="46">
        <v>0</v>
      </c>
      <c r="T13" s="26"/>
      <c r="U13" s="46"/>
      <c r="V13" s="45"/>
      <c r="W13" s="45" t="s">
        <v>1</v>
      </c>
      <c r="X13" s="46">
        <v>0</v>
      </c>
      <c r="Y13" s="16"/>
      <c r="Z13" s="5"/>
    </row>
    <row r="14" spans="1:30" ht="15.75" x14ac:dyDescent="0.25">
      <c r="A14" s="45"/>
      <c r="B14" s="45"/>
      <c r="C14" s="47" t="s">
        <v>1</v>
      </c>
      <c r="D14" s="46">
        <v>0</v>
      </c>
      <c r="E14" s="26"/>
      <c r="F14" s="45"/>
      <c r="G14" s="45"/>
      <c r="H14" s="47" t="s">
        <v>1</v>
      </c>
      <c r="I14" s="46">
        <v>0</v>
      </c>
      <c r="J14" s="26"/>
      <c r="K14" s="45"/>
      <c r="L14" s="45"/>
      <c r="M14" s="48"/>
      <c r="N14" s="46">
        <v>0</v>
      </c>
      <c r="O14" s="26"/>
      <c r="P14" s="45"/>
      <c r="Q14" s="45"/>
      <c r="R14" s="48"/>
      <c r="S14" s="46">
        <v>0</v>
      </c>
      <c r="T14" s="26"/>
      <c r="U14" s="46"/>
      <c r="V14" s="45"/>
      <c r="W14" s="48"/>
      <c r="X14" s="46">
        <v>0</v>
      </c>
      <c r="Y14" s="16"/>
      <c r="Z14" s="5"/>
    </row>
    <row r="15" spans="1:30" ht="15.75" x14ac:dyDescent="0.25">
      <c r="A15" s="45"/>
      <c r="B15" s="45"/>
      <c r="C15" s="45" t="s">
        <v>1</v>
      </c>
      <c r="D15" s="46">
        <v>0</v>
      </c>
      <c r="E15" s="26"/>
      <c r="F15" s="45"/>
      <c r="G15" s="45"/>
      <c r="H15" s="45" t="s">
        <v>1</v>
      </c>
      <c r="I15" s="46">
        <v>0</v>
      </c>
      <c r="J15" s="26"/>
      <c r="K15" s="45"/>
      <c r="L15" s="45"/>
      <c r="M15" s="45"/>
      <c r="N15" s="46">
        <v>0</v>
      </c>
      <c r="O15" s="26"/>
      <c r="P15" s="45"/>
      <c r="Q15" s="45"/>
      <c r="R15" s="45" t="s">
        <v>1</v>
      </c>
      <c r="S15" s="46">
        <v>0</v>
      </c>
      <c r="T15" s="26"/>
      <c r="U15" s="46"/>
      <c r="V15" s="45"/>
      <c r="W15" s="45"/>
      <c r="X15" s="46">
        <v>0</v>
      </c>
      <c r="Y15" s="16"/>
      <c r="Z15" s="5"/>
    </row>
    <row r="16" spans="1:30" ht="15.75" x14ac:dyDescent="0.25">
      <c r="A16" s="45"/>
      <c r="B16" s="45"/>
      <c r="C16" s="45" t="s">
        <v>1</v>
      </c>
      <c r="D16" s="46">
        <v>0</v>
      </c>
      <c r="E16" s="26"/>
      <c r="F16" s="45"/>
      <c r="G16" s="45"/>
      <c r="H16" s="45" t="s">
        <v>1</v>
      </c>
      <c r="I16" s="46">
        <v>0</v>
      </c>
      <c r="J16" s="26"/>
      <c r="K16" s="45"/>
      <c r="L16" s="45"/>
      <c r="M16" s="45"/>
      <c r="N16" s="46">
        <v>0</v>
      </c>
      <c r="O16" s="26"/>
      <c r="P16" s="45"/>
      <c r="Q16" s="45"/>
      <c r="R16" s="45"/>
      <c r="S16" s="46">
        <v>0</v>
      </c>
      <c r="T16" s="26"/>
      <c r="U16" s="53"/>
      <c r="V16" s="45"/>
      <c r="W16" s="45"/>
      <c r="X16" s="46">
        <v>0</v>
      </c>
      <c r="Y16" s="16"/>
      <c r="Z16" s="5"/>
    </row>
    <row r="17" spans="1:27" ht="15.75" x14ac:dyDescent="0.25">
      <c r="A17" s="27"/>
      <c r="B17" s="27"/>
      <c r="C17" s="27"/>
      <c r="D17" s="28">
        <f>SUM(D5:D16)</f>
        <v>0</v>
      </c>
      <c r="E17" s="28"/>
      <c r="F17" s="27"/>
      <c r="G17" s="27"/>
      <c r="H17" s="27"/>
      <c r="I17" s="28">
        <f>SUM(I5:I16)</f>
        <v>0</v>
      </c>
      <c r="J17" s="28"/>
      <c r="K17" s="29"/>
      <c r="L17" s="29"/>
      <c r="M17" s="29"/>
      <c r="N17" s="28">
        <f>SUM(N5:N16)</f>
        <v>0</v>
      </c>
      <c r="O17" s="28"/>
      <c r="P17" s="29" t="s">
        <v>1</v>
      </c>
      <c r="Q17" s="29"/>
      <c r="R17" s="29"/>
      <c r="S17" s="28">
        <f>SUM(S5:S16)</f>
        <v>0</v>
      </c>
      <c r="T17" s="28"/>
      <c r="U17" s="28"/>
      <c r="V17" s="28"/>
      <c r="W17" s="30"/>
      <c r="X17" s="28">
        <f>SUM(X5:X16)</f>
        <v>0</v>
      </c>
      <c r="Y17" s="18"/>
      <c r="Z17" s="5"/>
    </row>
    <row r="18" spans="1:27" ht="15.75" x14ac:dyDescent="0.25">
      <c r="A18" s="31"/>
      <c r="B18" s="31"/>
      <c r="C18" s="31"/>
      <c r="D18" s="32"/>
      <c r="E18" s="32"/>
      <c r="F18" s="33"/>
      <c r="G18" s="33"/>
      <c r="H18" s="31"/>
      <c r="I18" s="32"/>
      <c r="J18" s="32"/>
      <c r="K18" s="31"/>
      <c r="L18" s="31"/>
      <c r="M18" s="31"/>
      <c r="N18" s="32"/>
      <c r="O18" s="32"/>
      <c r="P18" s="34"/>
      <c r="Q18" s="34"/>
      <c r="R18" s="35"/>
      <c r="S18" s="32"/>
      <c r="T18" s="32"/>
      <c r="U18" s="32"/>
      <c r="V18" s="32"/>
      <c r="W18" s="32"/>
      <c r="X18" s="32"/>
      <c r="Y18" s="8"/>
    </row>
    <row r="19" spans="1:27" ht="18" x14ac:dyDescent="0.25">
      <c r="A19" s="67" t="s">
        <v>10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14"/>
    </row>
    <row r="20" spans="1:27" ht="63" x14ac:dyDescent="0.25">
      <c r="A20" s="71" t="str">
        <f>A4</f>
        <v xml:space="preserve">Dates
Week  Starting the 1st </v>
      </c>
      <c r="B20" s="71" t="s">
        <v>29</v>
      </c>
      <c r="C20" s="72" t="s">
        <v>16</v>
      </c>
      <c r="D20" s="74" t="str">
        <f>D4</f>
        <v>Cost</v>
      </c>
      <c r="E20" s="36"/>
      <c r="F20" s="71" t="str">
        <f>F4</f>
        <v>Dates
Week  Starting the 8th</v>
      </c>
      <c r="G20" s="71" t="s">
        <v>29</v>
      </c>
      <c r="H20" s="72" t="s">
        <v>16</v>
      </c>
      <c r="I20" s="74" t="str">
        <f>I4</f>
        <v>Cost</v>
      </c>
      <c r="J20" s="36"/>
      <c r="K20" s="71" t="str">
        <f>K4</f>
        <v>Dates
Week  Starting the 15th</v>
      </c>
      <c r="L20" s="71" t="s">
        <v>29</v>
      </c>
      <c r="M20" s="72" t="s">
        <v>16</v>
      </c>
      <c r="N20" s="74" t="str">
        <f>N4</f>
        <v>Cost</v>
      </c>
      <c r="O20" s="36"/>
      <c r="P20" s="71" t="str">
        <f>P4</f>
        <v>Dates
Week  Starting the 22nd</v>
      </c>
      <c r="Q20" s="71" t="s">
        <v>29</v>
      </c>
      <c r="R20" s="72" t="s">
        <v>16</v>
      </c>
      <c r="S20" s="74" t="str">
        <f>S4</f>
        <v>Cost</v>
      </c>
      <c r="T20" s="36"/>
      <c r="U20" s="71" t="str">
        <f>U4</f>
        <v>Dates
Week  Starting the 29th</v>
      </c>
      <c r="V20" s="71" t="s">
        <v>29</v>
      </c>
      <c r="W20" s="72" t="s">
        <v>16</v>
      </c>
      <c r="X20" s="74" t="str">
        <f>X4</f>
        <v>Cost</v>
      </c>
      <c r="Y20" s="19"/>
    </row>
    <row r="21" spans="1:27" ht="15.75" x14ac:dyDescent="0.25">
      <c r="A21" s="45"/>
      <c r="B21" s="45"/>
      <c r="C21" s="45" t="s">
        <v>1</v>
      </c>
      <c r="D21" s="54">
        <v>0</v>
      </c>
      <c r="E21" s="37"/>
      <c r="F21" s="45"/>
      <c r="G21" s="45"/>
      <c r="H21" s="45" t="s">
        <v>1</v>
      </c>
      <c r="I21" s="54">
        <v>0</v>
      </c>
      <c r="J21" s="38"/>
      <c r="K21" s="45"/>
      <c r="L21" s="45"/>
      <c r="M21" s="45" t="s">
        <v>1</v>
      </c>
      <c r="N21" s="54">
        <v>0</v>
      </c>
      <c r="O21" s="38"/>
      <c r="P21" s="45"/>
      <c r="Q21" s="45"/>
      <c r="R21" s="45" t="s">
        <v>1</v>
      </c>
      <c r="S21" s="54">
        <v>0</v>
      </c>
      <c r="T21" s="38"/>
      <c r="U21" s="53"/>
      <c r="V21" s="45"/>
      <c r="W21" s="45" t="s">
        <v>1</v>
      </c>
      <c r="X21" s="53">
        <v>0</v>
      </c>
      <c r="Y21" s="20"/>
      <c r="Z21" s="1"/>
      <c r="AA21" t="s">
        <v>1</v>
      </c>
    </row>
    <row r="22" spans="1:27" ht="15.75" x14ac:dyDescent="0.25">
      <c r="A22" s="45"/>
      <c r="B22" s="45"/>
      <c r="C22" s="45"/>
      <c r="D22" s="53">
        <v>0</v>
      </c>
      <c r="E22" s="37"/>
      <c r="F22" s="45"/>
      <c r="G22" s="45"/>
      <c r="H22" s="45"/>
      <c r="I22" s="53">
        <v>0</v>
      </c>
      <c r="J22" s="38"/>
      <c r="K22" s="45"/>
      <c r="L22" s="45"/>
      <c r="M22" s="45"/>
      <c r="N22" s="54">
        <v>0</v>
      </c>
      <c r="O22" s="38"/>
      <c r="P22" s="45"/>
      <c r="Q22" s="45"/>
      <c r="R22" s="45"/>
      <c r="S22" s="54">
        <v>0</v>
      </c>
      <c r="T22" s="38"/>
      <c r="U22" s="53"/>
      <c r="V22" s="45"/>
      <c r="W22" s="45"/>
      <c r="X22" s="53">
        <v>0</v>
      </c>
      <c r="Y22" s="20"/>
      <c r="Z22" s="1"/>
    </row>
    <row r="23" spans="1:27" ht="15.75" x14ac:dyDescent="0.25">
      <c r="A23" s="45"/>
      <c r="B23" s="45"/>
      <c r="C23" s="45" t="s">
        <v>1</v>
      </c>
      <c r="D23" s="54">
        <v>0</v>
      </c>
      <c r="E23" s="37"/>
      <c r="F23" s="45"/>
      <c r="G23" s="45"/>
      <c r="H23" s="45" t="s">
        <v>1</v>
      </c>
      <c r="I23" s="53">
        <v>0</v>
      </c>
      <c r="J23" s="37"/>
      <c r="K23" s="45"/>
      <c r="L23" s="45"/>
      <c r="M23" s="45" t="s">
        <v>1</v>
      </c>
      <c r="N23" s="53">
        <v>0</v>
      </c>
      <c r="O23" s="37"/>
      <c r="P23" s="45"/>
      <c r="Q23" s="45"/>
      <c r="R23" s="45" t="s">
        <v>1</v>
      </c>
      <c r="S23" s="53">
        <v>0</v>
      </c>
      <c r="T23" s="37"/>
      <c r="U23" s="53"/>
      <c r="V23" s="45"/>
      <c r="W23" s="53"/>
      <c r="X23" s="53">
        <v>0</v>
      </c>
      <c r="Y23" s="20"/>
      <c r="Z23" s="5"/>
    </row>
    <row r="24" spans="1:27" ht="15.75" x14ac:dyDescent="0.25">
      <c r="A24" s="45"/>
      <c r="B24" s="45"/>
      <c r="C24" s="45" t="s">
        <v>1</v>
      </c>
      <c r="D24" s="54">
        <v>0</v>
      </c>
      <c r="E24" s="37"/>
      <c r="F24" s="45"/>
      <c r="G24" s="45"/>
      <c r="H24" s="45" t="s">
        <v>1</v>
      </c>
      <c r="I24" s="53">
        <v>0</v>
      </c>
      <c r="J24" s="37"/>
      <c r="K24" s="45"/>
      <c r="L24" s="45"/>
      <c r="M24" s="45" t="s">
        <v>1</v>
      </c>
      <c r="N24" s="53">
        <v>0</v>
      </c>
      <c r="O24" s="37"/>
      <c r="P24" s="45"/>
      <c r="Q24" s="45"/>
      <c r="R24" s="45" t="s">
        <v>1</v>
      </c>
      <c r="S24" s="54">
        <v>0</v>
      </c>
      <c r="T24" s="38"/>
      <c r="U24" s="53"/>
      <c r="V24" s="45"/>
      <c r="W24" s="53"/>
      <c r="X24" s="53">
        <v>0</v>
      </c>
      <c r="Y24" s="20"/>
      <c r="Z24" s="5"/>
    </row>
    <row r="25" spans="1:27" ht="15.75" x14ac:dyDescent="0.25">
      <c r="A25" s="45" t="s">
        <v>1</v>
      </c>
      <c r="B25" s="45"/>
      <c r="C25" s="45" t="s">
        <v>1</v>
      </c>
      <c r="D25" s="53">
        <v>0</v>
      </c>
      <c r="E25" s="37"/>
      <c r="F25" s="45"/>
      <c r="G25" s="45"/>
      <c r="H25" s="45" t="s">
        <v>1</v>
      </c>
      <c r="I25" s="53">
        <v>0</v>
      </c>
      <c r="J25" s="37"/>
      <c r="K25" s="45"/>
      <c r="L25" s="45"/>
      <c r="M25" s="45" t="s">
        <v>1</v>
      </c>
      <c r="N25" s="54">
        <v>0</v>
      </c>
      <c r="O25" s="38"/>
      <c r="P25" s="45"/>
      <c r="Q25" s="45"/>
      <c r="R25" s="45" t="s">
        <v>1</v>
      </c>
      <c r="S25" s="54">
        <v>0</v>
      </c>
      <c r="T25" s="38"/>
      <c r="U25" s="54"/>
      <c r="V25" s="45"/>
      <c r="W25" s="54"/>
      <c r="X25" s="53">
        <v>0</v>
      </c>
      <c r="Y25" s="20"/>
      <c r="Z25" s="5"/>
    </row>
    <row r="26" spans="1:27" ht="15.75" x14ac:dyDescent="0.25">
      <c r="A26" s="45"/>
      <c r="B26" s="45"/>
      <c r="C26" s="45" t="s">
        <v>1</v>
      </c>
      <c r="D26" s="54">
        <v>0</v>
      </c>
      <c r="E26" s="37"/>
      <c r="F26" s="45"/>
      <c r="G26" s="45"/>
      <c r="H26" s="45" t="s">
        <v>1</v>
      </c>
      <c r="I26" s="53">
        <v>0</v>
      </c>
      <c r="J26" s="37"/>
      <c r="K26" s="45"/>
      <c r="L26" s="45"/>
      <c r="M26" s="45" t="s">
        <v>1</v>
      </c>
      <c r="N26" s="54">
        <v>0</v>
      </c>
      <c r="O26" s="38"/>
      <c r="P26" s="45"/>
      <c r="Q26" s="45"/>
      <c r="R26" s="45" t="s">
        <v>1</v>
      </c>
      <c r="S26" s="46">
        <v>0</v>
      </c>
      <c r="T26" s="38"/>
      <c r="U26" s="54"/>
      <c r="V26" s="45"/>
      <c r="W26" s="54"/>
      <c r="X26" s="53">
        <v>0</v>
      </c>
      <c r="Y26" s="20"/>
      <c r="Z26" s="5"/>
    </row>
    <row r="27" spans="1:27" ht="15.75" x14ac:dyDescent="0.25">
      <c r="A27" s="45"/>
      <c r="B27" s="45"/>
      <c r="C27" s="45" t="s">
        <v>1</v>
      </c>
      <c r="D27" s="53">
        <v>0</v>
      </c>
      <c r="E27" s="37"/>
      <c r="F27" s="45"/>
      <c r="G27" s="45"/>
      <c r="H27" s="45" t="s">
        <v>1</v>
      </c>
      <c r="I27" s="53">
        <v>0</v>
      </c>
      <c r="J27" s="37"/>
      <c r="K27" s="45"/>
      <c r="L27" s="45"/>
      <c r="M27" s="45" t="s">
        <v>1</v>
      </c>
      <c r="N27" s="54">
        <v>0</v>
      </c>
      <c r="O27" s="38"/>
      <c r="P27" s="45"/>
      <c r="Q27" s="45"/>
      <c r="R27" s="45" t="s">
        <v>1</v>
      </c>
      <c r="S27" s="54">
        <v>0</v>
      </c>
      <c r="T27" s="38"/>
      <c r="U27" s="54"/>
      <c r="V27" s="45"/>
      <c r="W27" s="54"/>
      <c r="X27" s="53">
        <v>0</v>
      </c>
      <c r="Y27" s="20"/>
      <c r="Z27" s="5"/>
    </row>
    <row r="28" spans="1:27" ht="15.75" x14ac:dyDescent="0.25">
      <c r="A28" s="45"/>
      <c r="B28" s="45"/>
      <c r="C28" s="45" t="s">
        <v>1</v>
      </c>
      <c r="D28" s="53">
        <v>0</v>
      </c>
      <c r="E28" s="37"/>
      <c r="F28" s="45"/>
      <c r="G28" s="45"/>
      <c r="H28" s="45" t="s">
        <v>1</v>
      </c>
      <c r="I28" s="53">
        <v>0</v>
      </c>
      <c r="J28" s="37"/>
      <c r="K28" s="45"/>
      <c r="L28" s="45"/>
      <c r="M28" s="45" t="s">
        <v>1</v>
      </c>
      <c r="N28" s="54">
        <v>0</v>
      </c>
      <c r="O28" s="38"/>
      <c r="P28" s="45"/>
      <c r="Q28" s="45"/>
      <c r="R28" s="45" t="s">
        <v>1</v>
      </c>
      <c r="S28" s="54">
        <v>0</v>
      </c>
      <c r="T28" s="38"/>
      <c r="U28" s="54"/>
      <c r="V28" s="45"/>
      <c r="W28" s="54"/>
      <c r="X28" s="53">
        <v>0</v>
      </c>
      <c r="Y28" s="20"/>
      <c r="Z28" s="5"/>
    </row>
    <row r="29" spans="1:27" ht="15.75" x14ac:dyDescent="0.25">
      <c r="A29" s="45"/>
      <c r="B29" s="45"/>
      <c r="C29" s="45" t="s">
        <v>1</v>
      </c>
      <c r="D29" s="53">
        <v>0</v>
      </c>
      <c r="E29" s="37"/>
      <c r="F29" s="45"/>
      <c r="G29" s="45"/>
      <c r="H29" s="48"/>
      <c r="I29" s="53">
        <v>0</v>
      </c>
      <c r="J29" s="37"/>
      <c r="K29" s="45"/>
      <c r="L29" s="45"/>
      <c r="M29" s="45" t="s">
        <v>1</v>
      </c>
      <c r="N29" s="54">
        <v>0</v>
      </c>
      <c r="O29" s="38"/>
      <c r="P29" s="45"/>
      <c r="Q29" s="45"/>
      <c r="R29" s="45" t="s">
        <v>1</v>
      </c>
      <c r="S29" s="54">
        <v>0</v>
      </c>
      <c r="T29" s="38"/>
      <c r="U29" s="54"/>
      <c r="V29" s="45"/>
      <c r="W29" s="54"/>
      <c r="X29" s="46">
        <v>0</v>
      </c>
      <c r="Y29" s="20"/>
      <c r="Z29" s="5"/>
    </row>
    <row r="30" spans="1:27" ht="15.75" x14ac:dyDescent="0.25">
      <c r="A30" s="45"/>
      <c r="B30" s="45"/>
      <c r="C30" s="45" t="s">
        <v>1</v>
      </c>
      <c r="D30" s="53">
        <v>0</v>
      </c>
      <c r="E30" s="37"/>
      <c r="F30" s="45"/>
      <c r="G30" s="45"/>
      <c r="H30" s="45" t="s">
        <v>1</v>
      </c>
      <c r="I30" s="53">
        <v>0</v>
      </c>
      <c r="J30" s="37"/>
      <c r="K30" s="45"/>
      <c r="L30" s="45"/>
      <c r="M30" s="45" t="s">
        <v>1</v>
      </c>
      <c r="N30" s="54">
        <v>0</v>
      </c>
      <c r="O30" s="38"/>
      <c r="P30" s="45"/>
      <c r="Q30" s="45"/>
      <c r="R30" s="45" t="s">
        <v>1</v>
      </c>
      <c r="S30" s="54">
        <v>0</v>
      </c>
      <c r="T30" s="38"/>
      <c r="U30" s="54"/>
      <c r="V30" s="45"/>
      <c r="W30" s="54"/>
      <c r="X30" s="53">
        <v>0</v>
      </c>
      <c r="Y30" s="20"/>
      <c r="Z30" s="5"/>
    </row>
    <row r="31" spans="1:27" ht="15.75" x14ac:dyDescent="0.25">
      <c r="A31" s="45"/>
      <c r="B31" s="45"/>
      <c r="C31" s="45" t="s">
        <v>1</v>
      </c>
      <c r="D31" s="53">
        <v>0</v>
      </c>
      <c r="E31" s="37"/>
      <c r="F31" s="45"/>
      <c r="G31" s="45"/>
      <c r="H31" s="45" t="s">
        <v>1</v>
      </c>
      <c r="I31" s="53">
        <v>0</v>
      </c>
      <c r="J31" s="37"/>
      <c r="K31" s="45"/>
      <c r="L31" s="45"/>
      <c r="M31" s="45" t="s">
        <v>1</v>
      </c>
      <c r="N31" s="54">
        <v>0</v>
      </c>
      <c r="O31" s="38"/>
      <c r="P31" s="45"/>
      <c r="Q31" s="45"/>
      <c r="R31" s="45" t="s">
        <v>1</v>
      </c>
      <c r="S31" s="54">
        <v>0</v>
      </c>
      <c r="T31" s="38"/>
      <c r="U31" s="54"/>
      <c r="V31" s="45"/>
      <c r="W31" s="54"/>
      <c r="X31" s="53">
        <v>0</v>
      </c>
      <c r="Y31" s="20"/>
      <c r="Z31" s="5"/>
    </row>
    <row r="32" spans="1:27" ht="15.75" x14ac:dyDescent="0.25">
      <c r="A32" s="45"/>
      <c r="B32" s="45"/>
      <c r="C32" s="45" t="s">
        <v>1</v>
      </c>
      <c r="D32" s="53">
        <v>0</v>
      </c>
      <c r="E32" s="37"/>
      <c r="F32" s="45"/>
      <c r="G32" s="45"/>
      <c r="H32" s="45"/>
      <c r="I32" s="53">
        <v>0</v>
      </c>
      <c r="J32" s="37"/>
      <c r="K32" s="45"/>
      <c r="L32" s="45"/>
      <c r="M32" s="45" t="s">
        <v>1</v>
      </c>
      <c r="N32" s="54">
        <v>0</v>
      </c>
      <c r="O32" s="38"/>
      <c r="P32" s="45"/>
      <c r="Q32" s="45"/>
      <c r="R32" s="45" t="s">
        <v>1</v>
      </c>
      <c r="S32" s="54">
        <v>0</v>
      </c>
      <c r="T32" s="38"/>
      <c r="U32" s="54"/>
      <c r="V32" s="45"/>
      <c r="W32" s="54"/>
      <c r="X32" s="53">
        <v>0</v>
      </c>
      <c r="Y32" s="20"/>
      <c r="Z32" s="5"/>
    </row>
    <row r="33" spans="1:28" ht="15.75" x14ac:dyDescent="0.25">
      <c r="A33" s="45"/>
      <c r="B33" s="45"/>
      <c r="C33" s="45" t="s">
        <v>1</v>
      </c>
      <c r="D33" s="53">
        <v>0</v>
      </c>
      <c r="E33" s="37"/>
      <c r="F33" s="45"/>
      <c r="G33" s="45"/>
      <c r="H33" s="45"/>
      <c r="I33" s="53">
        <v>0</v>
      </c>
      <c r="J33" s="37"/>
      <c r="K33" s="45"/>
      <c r="L33" s="45"/>
      <c r="M33" s="45" t="s">
        <v>1</v>
      </c>
      <c r="N33" s="54">
        <v>0</v>
      </c>
      <c r="O33" s="38"/>
      <c r="P33" s="45"/>
      <c r="Q33" s="45"/>
      <c r="R33" s="45" t="s">
        <v>1</v>
      </c>
      <c r="S33" s="54">
        <v>0</v>
      </c>
      <c r="T33" s="38"/>
      <c r="U33" s="54"/>
      <c r="V33" s="45"/>
      <c r="W33" s="54"/>
      <c r="X33" s="53">
        <v>0</v>
      </c>
      <c r="Y33" s="20"/>
      <c r="Z33" s="5"/>
    </row>
    <row r="34" spans="1:28" ht="15.75" x14ac:dyDescent="0.25">
      <c r="A34" s="45"/>
      <c r="B34" s="45"/>
      <c r="C34" s="45" t="s">
        <v>1</v>
      </c>
      <c r="D34" s="54">
        <v>0</v>
      </c>
      <c r="E34" s="37"/>
      <c r="F34" s="45"/>
      <c r="G34" s="45"/>
      <c r="H34" s="45"/>
      <c r="I34" s="53">
        <v>0</v>
      </c>
      <c r="J34" s="37"/>
      <c r="K34" s="45"/>
      <c r="L34" s="45"/>
      <c r="M34" s="45"/>
      <c r="N34" s="53">
        <v>0</v>
      </c>
      <c r="O34" s="37"/>
      <c r="P34" s="45"/>
      <c r="Q34" s="45"/>
      <c r="R34" s="45" t="s">
        <v>1</v>
      </c>
      <c r="S34" s="54">
        <v>0</v>
      </c>
      <c r="T34" s="38"/>
      <c r="U34" s="54"/>
      <c r="V34" s="45"/>
      <c r="W34" s="54"/>
      <c r="X34" s="53">
        <v>0</v>
      </c>
      <c r="Y34" s="20"/>
      <c r="Z34" s="5"/>
    </row>
    <row r="35" spans="1:28" ht="15.75" x14ac:dyDescent="0.25">
      <c r="A35" s="45"/>
      <c r="B35" s="45"/>
      <c r="C35" s="45" t="s">
        <v>1</v>
      </c>
      <c r="D35" s="53">
        <v>0</v>
      </c>
      <c r="E35" s="37"/>
      <c r="F35" s="45"/>
      <c r="G35" s="45"/>
      <c r="H35" s="45"/>
      <c r="I35" s="53">
        <v>0</v>
      </c>
      <c r="J35" s="37"/>
      <c r="K35" s="45"/>
      <c r="L35" s="45"/>
      <c r="M35" s="45"/>
      <c r="N35" s="53">
        <v>0</v>
      </c>
      <c r="O35" s="37"/>
      <c r="P35" s="45"/>
      <c r="Q35" s="45"/>
      <c r="R35" s="48" t="s">
        <v>1</v>
      </c>
      <c r="S35" s="53">
        <v>0</v>
      </c>
      <c r="T35" s="37"/>
      <c r="U35" s="53"/>
      <c r="V35" s="45"/>
      <c r="W35" s="53"/>
      <c r="X35" s="53">
        <v>0</v>
      </c>
      <c r="Y35" s="20"/>
      <c r="Z35" s="5"/>
    </row>
    <row r="36" spans="1:28" ht="15.75" x14ac:dyDescent="0.25">
      <c r="A36" s="45"/>
      <c r="B36" s="45"/>
      <c r="C36" s="45" t="s">
        <v>1</v>
      </c>
      <c r="D36" s="53">
        <v>0</v>
      </c>
      <c r="E36" s="37"/>
      <c r="F36" s="45"/>
      <c r="G36" s="45"/>
      <c r="H36" s="45"/>
      <c r="I36" s="53">
        <v>0</v>
      </c>
      <c r="J36" s="37"/>
      <c r="K36" s="45"/>
      <c r="L36" s="45"/>
      <c r="M36" s="45"/>
      <c r="N36" s="53">
        <v>0</v>
      </c>
      <c r="O36" s="37"/>
      <c r="P36" s="45"/>
      <c r="Q36" s="45"/>
      <c r="R36" s="48"/>
      <c r="S36" s="53">
        <v>0</v>
      </c>
      <c r="T36" s="37"/>
      <c r="U36" s="53"/>
      <c r="V36" s="45"/>
      <c r="W36" s="53"/>
      <c r="X36" s="53">
        <v>0</v>
      </c>
      <c r="Y36" s="20"/>
      <c r="Z36" s="5"/>
    </row>
    <row r="37" spans="1:28" ht="15.75" x14ac:dyDescent="0.25">
      <c r="A37" s="45"/>
      <c r="B37" s="45"/>
      <c r="C37" s="45"/>
      <c r="D37" s="53">
        <v>0</v>
      </c>
      <c r="E37" s="37"/>
      <c r="F37" s="45"/>
      <c r="G37" s="45"/>
      <c r="H37" s="45"/>
      <c r="I37" s="53">
        <v>0</v>
      </c>
      <c r="J37" s="37"/>
      <c r="K37" s="45"/>
      <c r="L37" s="45"/>
      <c r="M37" s="45"/>
      <c r="N37" s="53">
        <v>0</v>
      </c>
      <c r="O37" s="37"/>
      <c r="P37" s="45"/>
      <c r="Q37" s="45"/>
      <c r="R37" s="48"/>
      <c r="S37" s="53">
        <v>0</v>
      </c>
      <c r="T37" s="37"/>
      <c r="U37" s="53"/>
      <c r="V37" s="45"/>
      <c r="W37" s="53"/>
      <c r="X37" s="53">
        <v>0</v>
      </c>
      <c r="Y37" s="20"/>
      <c r="Z37" s="5"/>
    </row>
    <row r="38" spans="1:28" ht="15.75" x14ac:dyDescent="0.25">
      <c r="A38" s="39"/>
      <c r="B38" s="39"/>
      <c r="C38" s="39"/>
      <c r="D38" s="40">
        <f>SUM(D21:D37)</f>
        <v>0</v>
      </c>
      <c r="E38" s="40"/>
      <c r="F38" s="40"/>
      <c r="G38" s="40"/>
      <c r="H38" s="40"/>
      <c r="I38" s="40">
        <f>SUM(I21:I37)</f>
        <v>0</v>
      </c>
      <c r="J38" s="40"/>
      <c r="K38" s="40"/>
      <c r="L38" s="40"/>
      <c r="M38" s="40"/>
      <c r="N38" s="40">
        <f>SUM(N21:N37)</f>
        <v>0</v>
      </c>
      <c r="O38" s="40"/>
      <c r="P38" s="40" t="s">
        <v>1</v>
      </c>
      <c r="Q38" s="40"/>
      <c r="R38" s="40"/>
      <c r="S38" s="40">
        <f>SUM(S21:S37)</f>
        <v>0</v>
      </c>
      <c r="T38" s="40"/>
      <c r="U38" s="40"/>
      <c r="V38" s="40"/>
      <c r="W38" s="40"/>
      <c r="X38" s="40">
        <f>SUM(X21:X37)</f>
        <v>0</v>
      </c>
      <c r="Y38" s="21"/>
      <c r="Z38" s="5"/>
    </row>
    <row r="39" spans="1:28" ht="15.75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 t="s">
        <v>1</v>
      </c>
      <c r="Y39" s="9"/>
    </row>
    <row r="40" spans="1:28" ht="15.75" x14ac:dyDescent="0.25">
      <c r="A40" s="35" t="s">
        <v>18</v>
      </c>
      <c r="B40" s="35"/>
      <c r="C40" s="35"/>
      <c r="D40" s="35" t="s">
        <v>1</v>
      </c>
      <c r="E40" s="35"/>
      <c r="F40" s="35" t="s">
        <v>1</v>
      </c>
      <c r="G40" s="35"/>
      <c r="H40" s="35"/>
      <c r="I40" s="41" t="s">
        <v>1</v>
      </c>
      <c r="J40" s="41"/>
      <c r="K40" s="35"/>
      <c r="L40" s="35"/>
      <c r="M40" s="42"/>
      <c r="N40" s="35" t="s">
        <v>1</v>
      </c>
      <c r="O40" s="35"/>
      <c r="P40" s="35"/>
      <c r="Q40" s="35"/>
      <c r="R40" s="35"/>
      <c r="S40" s="35" t="s">
        <v>1</v>
      </c>
      <c r="T40" s="35"/>
      <c r="U40" s="34" t="s">
        <v>1</v>
      </c>
      <c r="V40" s="34"/>
      <c r="W40" s="35"/>
      <c r="X40" s="35"/>
      <c r="Y40" s="9"/>
      <c r="AB40" t="s">
        <v>1</v>
      </c>
    </row>
    <row r="41" spans="1:28" ht="15.75" x14ac:dyDescent="0.25">
      <c r="A41" s="35" t="s">
        <v>1</v>
      </c>
      <c r="B41" s="43" t="s">
        <v>10</v>
      </c>
      <c r="C41" s="35"/>
      <c r="D41" s="35"/>
      <c r="E41" s="35"/>
      <c r="F41" s="35"/>
      <c r="G41" s="35"/>
      <c r="H41" s="35"/>
      <c r="I41" s="35"/>
      <c r="J41" s="35"/>
      <c r="K41" s="35"/>
      <c r="L41" s="43" t="s">
        <v>15</v>
      </c>
      <c r="M41" s="35"/>
      <c r="N41" s="35" t="s">
        <v>1</v>
      </c>
      <c r="O41" s="35"/>
      <c r="P41" s="35"/>
      <c r="Q41" s="35"/>
      <c r="R41" s="35"/>
      <c r="S41" s="35"/>
      <c r="T41" s="35"/>
      <c r="U41" s="35" t="s">
        <v>1</v>
      </c>
      <c r="V41" s="35"/>
      <c r="W41" s="35"/>
      <c r="X41" s="35"/>
      <c r="Y41" s="9"/>
    </row>
    <row r="42" spans="1:28" ht="15.75" x14ac:dyDescent="0.25">
      <c r="A42" s="35"/>
      <c r="B42" s="35" t="s">
        <v>23</v>
      </c>
      <c r="C42" s="44">
        <f>SUMIF(B21:B37,"Bills",D21:D37)+SUMIF(G21:G37,"Bills",I21:I37)+SUMIF(L21:L37,"Bills",N21:N37)+SUMIF(Q21:Q37,"Bills",S21:S37)+SUMIF(V21:V37,"Bills",X21:X37)</f>
        <v>0</v>
      </c>
      <c r="D42" s="35"/>
      <c r="E42" s="35"/>
      <c r="F42" s="35"/>
      <c r="G42" s="35"/>
      <c r="H42" s="35"/>
      <c r="I42" s="35"/>
      <c r="J42" s="35"/>
      <c r="K42" s="35"/>
      <c r="L42" s="35" t="s">
        <v>32</v>
      </c>
      <c r="M42" s="44">
        <f>SUMIF(B5:B16,"Pay",D5:D16)+SUMIF(G5:G16,"Pay",I5:I16)+SUMIF(L5:L16,"Pay",N5:N16)+SUMIF(Q5:Q16,"Pay",S5:S16)+SUMIF(V5:V16,"Pay",X5:X16)</f>
        <v>0</v>
      </c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9"/>
    </row>
    <row r="43" spans="1:28" ht="15.75" x14ac:dyDescent="0.25">
      <c r="A43" s="35"/>
      <c r="B43" s="35" t="s">
        <v>24</v>
      </c>
      <c r="C43" s="44">
        <f>SUMIF(B21:B37,"Fuel",D21:D37)+SUMIF(G21:G37,"Fuel",I21:I37)+SUMIF(L21:L37,"Fuel",N21:N37)+SUMIF(Q21:Q37,"Fuel",S21:S37)+SUMIF(V21:V37,"Fuel",X21:X37)</f>
        <v>0</v>
      </c>
      <c r="D43" s="35"/>
      <c r="E43" s="35"/>
      <c r="F43" s="35"/>
      <c r="G43" s="35"/>
      <c r="H43" s="35"/>
      <c r="I43" s="35"/>
      <c r="J43" s="35"/>
      <c r="K43" s="35"/>
      <c r="L43" s="35" t="s">
        <v>33</v>
      </c>
      <c r="M43" s="44">
        <f>SUMIF(B5:B16,"Property Income",D5:D16)+SUMIF(G5:G16,"Property Income",I5:I16)+SUMIF(L5:L16,"Property Income",N5:N16)+SUMIF(Q5:Q16,"Property Income",S5:S16)+SUMIF(V5:V16,"Property Income",X5:X16)</f>
        <v>0</v>
      </c>
      <c r="N43" s="35"/>
      <c r="O43" s="35"/>
      <c r="P43" s="35"/>
      <c r="Q43" s="35"/>
      <c r="R43" s="35"/>
      <c r="S43" s="35"/>
      <c r="T43" s="35"/>
      <c r="U43" s="35"/>
      <c r="V43" s="35"/>
      <c r="W43" s="35" t="s">
        <v>1</v>
      </c>
      <c r="X43" s="35" t="s">
        <v>1</v>
      </c>
      <c r="Y43" s="9"/>
    </row>
    <row r="44" spans="1:28" ht="15.75" x14ac:dyDescent="0.25">
      <c r="A44" s="35"/>
      <c r="B44" s="35" t="s">
        <v>25</v>
      </c>
      <c r="C44" s="44">
        <f>SUMIF(B21:B37,"Groceries",D21:D37)+SUMIF(G21:G37,"Groceries",I21:I37)+SUMIF(L21:L37,"Groceries",N21:N37)+SUMIF(Q21:Q37,"Groceries",S21:S37)+SUMIF(V21:V37,"Groceries",X21:X37)</f>
        <v>0</v>
      </c>
      <c r="D44" s="35"/>
      <c r="E44" s="35"/>
      <c r="F44" s="35"/>
      <c r="G44" s="35"/>
      <c r="H44" s="35"/>
      <c r="I44" s="35"/>
      <c r="J44" s="35"/>
      <c r="K44" s="35"/>
      <c r="L44" s="35" t="s">
        <v>34</v>
      </c>
      <c r="M44" s="44">
        <f>SUMIF(B5:B16,"Shares",D5:D16)+SUMIF(G5:G16,"Shares",I5:I16)+SUMIF(L5:L16,"Shares",N5:N16)+SUMIF(Q5:Q16,"Shares",S5:S16)+SUMIF(V5:V16,"Shares",X5:X16)</f>
        <v>0</v>
      </c>
      <c r="N44" s="35"/>
      <c r="O44" s="35"/>
      <c r="P44" s="35"/>
      <c r="Q44" s="35"/>
      <c r="R44" s="35"/>
      <c r="S44" s="35"/>
      <c r="T44" s="35"/>
      <c r="U44" s="35"/>
      <c r="V44" s="35"/>
      <c r="W44" s="35" t="s">
        <v>19</v>
      </c>
      <c r="X44" s="44">
        <f>D38+I38+N38+S38+X38</f>
        <v>0</v>
      </c>
      <c r="Y44" s="11"/>
    </row>
    <row r="45" spans="1:28" ht="15.75" x14ac:dyDescent="0.25">
      <c r="A45" s="35"/>
      <c r="B45" s="35" t="s">
        <v>26</v>
      </c>
      <c r="C45" s="44">
        <f>SUMIF(B21:B37,"Loans",D21:D37)+SUMIF(G21:G37,"Loans",I21:I37)+SUMIF(L21:L37,"Loans",N21:N37)+SUMIF(Q21:Q37,"Loans",S21:S37)+SUMIF(V21:V37,"Loans",X21:X37)</f>
        <v>0</v>
      </c>
      <c r="D45" s="35"/>
      <c r="E45" s="35"/>
      <c r="F45" s="35"/>
      <c r="G45" s="35"/>
      <c r="H45" s="35"/>
      <c r="I45" s="35"/>
      <c r="J45" s="35"/>
      <c r="K45" s="35"/>
      <c r="L45" s="35" t="s">
        <v>35</v>
      </c>
      <c r="M45" s="44">
        <f>SUMIF(B5:B16,"Business",D5:D16)+SUMIF(G5:G16,"Business",I5:I16)+SUMIF(L5:L16,"Business",N5:N16)+SUMIF(Q5:Q16,"Business",S5:S16)+SUMIF(V5:V16,"Business",X5:X16)</f>
        <v>0</v>
      </c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9"/>
    </row>
    <row r="46" spans="1:28" ht="15.75" x14ac:dyDescent="0.25">
      <c r="A46" s="35"/>
      <c r="B46" s="35" t="s">
        <v>27</v>
      </c>
      <c r="C46" s="44">
        <f>SUMIF(B21:B37,"Entertainment",D21:D37)+SUMIF(G21:G37,"Entertainment",I21:I37)+SUMIF(L21:L37,"Entertainment",N21:N37)+SUMIF(Q21:Q37,"Entertainment",S21:S37)+SUMIF(V21:V37,"Entertainment",X21:X37)</f>
        <v>0</v>
      </c>
      <c r="D46" s="35"/>
      <c r="E46" s="35" t="s">
        <v>1</v>
      </c>
      <c r="F46" s="35"/>
      <c r="G46" s="35"/>
      <c r="H46" s="35"/>
      <c r="I46" s="35"/>
      <c r="J46" s="35"/>
      <c r="K46" s="35"/>
      <c r="L46" s="35" t="s">
        <v>28</v>
      </c>
      <c r="M46" s="44">
        <f>SUMIF(B5:B16,"Other",D5:D16)+SUMIF(G5:G16,"Other",I5:I16)+SUMIF(L5:L16,"Other",N5:N16)+SUMIF(Q5:Q16,"Other",S5:S16)+SUMIF(V5:V16,"Other",X5:X16)</f>
        <v>0</v>
      </c>
      <c r="N46" s="35"/>
      <c r="O46" s="35"/>
      <c r="P46" s="35"/>
      <c r="Q46" s="35"/>
      <c r="R46" s="35"/>
      <c r="S46" s="35"/>
      <c r="T46" s="35"/>
      <c r="U46" s="35"/>
      <c r="V46" s="35"/>
      <c r="W46" s="35" t="s">
        <v>20</v>
      </c>
      <c r="X46" s="44">
        <f>D17+I17+N17+S17+X17</f>
        <v>0</v>
      </c>
      <c r="Y46" s="12"/>
    </row>
    <row r="47" spans="1:28" x14ac:dyDescent="0.25">
      <c r="A47" s="9"/>
      <c r="B47" s="9" t="s">
        <v>28</v>
      </c>
      <c r="C47" s="22">
        <f>SUMIF(B21:B37,"Other",D21:D37)+SUMIF(G21:G37,"Other",I21:I37)+SUMIF(L21:L37,"Other",N21:N37)+SUMIF(Q21:Q37,"Other",S21:S37)+SUMIF(V21:V37,"Other",X21:X37)</f>
        <v>0</v>
      </c>
      <c r="D47" s="9" t="s">
        <v>1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8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 t="s">
        <v>1</v>
      </c>
      <c r="V48" s="9"/>
      <c r="W48" s="9" t="s">
        <v>21</v>
      </c>
      <c r="X48" s="22">
        <f>X46-X44</f>
        <v>0</v>
      </c>
      <c r="Y48" s="12"/>
    </row>
    <row r="49" spans="1:2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 t="s">
        <v>1</v>
      </c>
      <c r="O49" s="9"/>
      <c r="P49" s="9" t="s">
        <v>1</v>
      </c>
      <c r="Q49" s="9"/>
      <c r="R49" s="9"/>
      <c r="S49" s="9" t="s">
        <v>1</v>
      </c>
      <c r="T49" s="9"/>
      <c r="U49" s="9"/>
      <c r="V49" s="9"/>
      <c r="W49" s="9"/>
      <c r="X49" s="9"/>
      <c r="Y49" s="9"/>
    </row>
    <row r="50" spans="1:25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 t="s">
        <v>1</v>
      </c>
      <c r="O50" s="9"/>
      <c r="P50" s="9" t="s">
        <v>1</v>
      </c>
      <c r="Q50" s="9"/>
      <c r="R50" s="9"/>
      <c r="S50" s="9" t="s">
        <v>1</v>
      </c>
      <c r="T50" s="9"/>
      <c r="U50" s="9"/>
      <c r="V50" s="9"/>
      <c r="W50" s="9"/>
      <c r="X50" s="9"/>
    </row>
    <row r="51" spans="1:25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 t="s">
        <v>1</v>
      </c>
      <c r="O51" s="9"/>
      <c r="P51" s="9" t="s">
        <v>1</v>
      </c>
      <c r="Q51" s="9"/>
      <c r="R51" s="9"/>
      <c r="S51" s="9" t="s">
        <v>1</v>
      </c>
      <c r="T51" s="9"/>
      <c r="U51" s="9"/>
      <c r="V51" s="9"/>
      <c r="W51" s="9"/>
      <c r="X51" s="9"/>
    </row>
    <row r="52" spans="1:25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 t="s">
        <v>1</v>
      </c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5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 t="s">
        <v>1</v>
      </c>
      <c r="O53" s="9"/>
      <c r="P53" s="9" t="s">
        <v>1</v>
      </c>
      <c r="Q53" s="9"/>
      <c r="R53" s="9"/>
      <c r="S53" s="9"/>
      <c r="T53" s="9"/>
      <c r="U53" s="9"/>
      <c r="V53" s="9"/>
      <c r="W53" s="9"/>
      <c r="X53" s="9"/>
    </row>
    <row r="54" spans="1:25" x14ac:dyDescent="0.25">
      <c r="B54" s="9"/>
      <c r="C54" s="9"/>
      <c r="D54" s="9"/>
      <c r="E54" s="9"/>
      <c r="F54" s="9" t="s">
        <v>1</v>
      </c>
      <c r="G54" s="9"/>
      <c r="H54" s="9"/>
      <c r="I54" s="9"/>
      <c r="J54" s="9"/>
      <c r="K54" s="9"/>
      <c r="L54" s="9"/>
      <c r="M54" s="9"/>
      <c r="N54" s="9" t="s">
        <v>1</v>
      </c>
      <c r="O54" s="9"/>
      <c r="P54" s="9" t="s">
        <v>1</v>
      </c>
      <c r="Q54" s="9"/>
      <c r="R54" s="9"/>
      <c r="S54" s="9"/>
      <c r="T54" s="9"/>
      <c r="U54" s="9"/>
      <c r="V54" s="9"/>
      <c r="W54" s="9"/>
      <c r="X54" s="9"/>
    </row>
    <row r="55" spans="1:25" x14ac:dyDescent="0.25">
      <c r="B55" s="9"/>
      <c r="C55" s="9"/>
      <c r="D55" s="9"/>
      <c r="E55" s="9"/>
      <c r="F55" s="9" t="s">
        <v>1</v>
      </c>
      <c r="G55" s="9"/>
      <c r="H55" s="9"/>
      <c r="I55" s="9"/>
      <c r="J55" s="9"/>
      <c r="K55" s="9"/>
      <c r="L55" s="9"/>
      <c r="M55" s="9"/>
      <c r="N55" s="9"/>
      <c r="O55" s="9"/>
      <c r="P55" s="9" t="s">
        <v>1</v>
      </c>
      <c r="Q55" s="9"/>
      <c r="R55" s="9"/>
      <c r="S55" s="9"/>
      <c r="T55" s="9"/>
      <c r="U55" s="9"/>
      <c r="V55" s="9"/>
      <c r="W55" s="9"/>
      <c r="X55" s="9"/>
    </row>
    <row r="56" spans="1:25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 t="s">
        <v>1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5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5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</sheetData>
  <sheetProtection algorithmName="SHA-512" hashValue="zLlIQ1d5fvfSGYl6fjfTuBDpzBhAGmfwh6HfFPm8SbBA/rk1K90lCpKSRTN0xjiSO5UaO2nGTvqaqVtWZ9FQUw==" saltValue="e1QNsYHR/YbzGdnQplp5Hw==" spinCount="100000" sheet="1" formatCells="0" formatColumns="0" formatRows="0" insertColumns="0" insertRows="0" insertHyperlinks="0" deleteColumns="0" deleteRows="0" sort="0" autoFilter="0" pivotTables="0"/>
  <protectedRanges>
    <protectedRange sqref="A21:Y37" name="Range2"/>
    <protectedRange sqref="A5:Y16" name="Range1"/>
  </protectedRanges>
  <mergeCells count="3">
    <mergeCell ref="A1:Y2"/>
    <mergeCell ref="A3:X3"/>
    <mergeCell ref="A19:X19"/>
  </mergeCells>
  <pageMargins left="0.7" right="0.7" top="0.75" bottom="0.75" header="0.3" footer="0.3"/>
  <pageSetup paperSize="9" scale="3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3312D8D-07D0-48E7-8571-00476AEC17AC}">
          <x14:formula1>
            <xm:f>Data!$D$3:$D$7</xm:f>
          </x14:formula1>
          <xm:sqref>B5:B16 G5:G16 L5:L16 Q5:Q16 V5:V16</xm:sqref>
        </x14:dataValidation>
        <x14:dataValidation type="list" allowBlank="1" showInputMessage="1" showErrorMessage="1" xr:uid="{C3B0CD1F-496E-41EF-8285-8C4F2E413904}">
          <x14:formula1>
            <xm:f>Data!$C$3:$C$8</xm:f>
          </x14:formula1>
          <xm:sqref>V21:V37 Q21:Q37 L21:L37 G21:G37 B21:B37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075DD-72F8-4DB6-A0C3-DD5894FEA6B5}">
  <sheetPr>
    <pageSetUpPr fitToPage="1"/>
  </sheetPr>
  <dimension ref="A1:Y58"/>
  <sheetViews>
    <sheetView workbookViewId="0">
      <selection activeCell="A4" sqref="A4"/>
    </sheetView>
  </sheetViews>
  <sheetFormatPr defaultColWidth="11.5703125" defaultRowHeight="15" x14ac:dyDescent="0.25"/>
  <cols>
    <col min="2" max="2" width="18.28515625" customWidth="1"/>
    <col min="3" max="3" width="25.7109375" customWidth="1"/>
    <col min="4" max="4" width="14" bestFit="1" customWidth="1"/>
    <col min="5" max="5" width="5.42578125" customWidth="1"/>
    <col min="7" max="7" width="17" customWidth="1"/>
    <col min="8" max="8" width="25.7109375" customWidth="1"/>
    <col min="10" max="10" width="4" customWidth="1"/>
    <col min="12" max="12" width="18.140625" customWidth="1"/>
    <col min="13" max="13" width="25.7109375" customWidth="1"/>
    <col min="15" max="15" width="3.85546875" customWidth="1"/>
    <col min="17" max="17" width="18.28515625" customWidth="1"/>
    <col min="18" max="18" width="23.42578125" customWidth="1"/>
    <col min="20" max="20" width="3.7109375" customWidth="1"/>
    <col min="263" max="263" width="25.7109375" customWidth="1"/>
    <col min="266" max="266" width="25.7109375" customWidth="1"/>
    <col min="267" max="267" width="14" bestFit="1" customWidth="1"/>
    <col min="269" max="269" width="25.7109375" customWidth="1"/>
    <col min="272" max="272" width="25.7109375" customWidth="1"/>
    <col min="275" max="275" width="23.42578125" customWidth="1"/>
    <col min="519" max="519" width="25.7109375" customWidth="1"/>
    <col min="522" max="522" width="25.7109375" customWidth="1"/>
    <col min="523" max="523" width="14" bestFit="1" customWidth="1"/>
    <col min="525" max="525" width="25.7109375" customWidth="1"/>
    <col min="528" max="528" width="25.7109375" customWidth="1"/>
    <col min="531" max="531" width="23.42578125" customWidth="1"/>
    <col min="775" max="775" width="25.7109375" customWidth="1"/>
    <col min="778" max="778" width="25.7109375" customWidth="1"/>
    <col min="779" max="779" width="14" bestFit="1" customWidth="1"/>
    <col min="781" max="781" width="25.7109375" customWidth="1"/>
    <col min="784" max="784" width="25.7109375" customWidth="1"/>
    <col min="787" max="787" width="23.42578125" customWidth="1"/>
    <col min="1031" max="1031" width="25.7109375" customWidth="1"/>
    <col min="1034" max="1034" width="25.7109375" customWidth="1"/>
    <col min="1035" max="1035" width="14" bestFit="1" customWidth="1"/>
    <col min="1037" max="1037" width="25.7109375" customWidth="1"/>
    <col min="1040" max="1040" width="25.7109375" customWidth="1"/>
    <col min="1043" max="1043" width="23.42578125" customWidth="1"/>
    <col min="1287" max="1287" width="25.7109375" customWidth="1"/>
    <col min="1290" max="1290" width="25.7109375" customWidth="1"/>
    <col min="1291" max="1291" width="14" bestFit="1" customWidth="1"/>
    <col min="1293" max="1293" width="25.7109375" customWidth="1"/>
    <col min="1296" max="1296" width="25.7109375" customWidth="1"/>
    <col min="1299" max="1299" width="23.42578125" customWidth="1"/>
    <col min="1543" max="1543" width="25.7109375" customWidth="1"/>
    <col min="1546" max="1546" width="25.7109375" customWidth="1"/>
    <col min="1547" max="1547" width="14" bestFit="1" customWidth="1"/>
    <col min="1549" max="1549" width="25.7109375" customWidth="1"/>
    <col min="1552" max="1552" width="25.7109375" customWidth="1"/>
    <col min="1555" max="1555" width="23.42578125" customWidth="1"/>
    <col min="1799" max="1799" width="25.7109375" customWidth="1"/>
    <col min="1802" max="1802" width="25.7109375" customWidth="1"/>
    <col min="1803" max="1803" width="14" bestFit="1" customWidth="1"/>
    <col min="1805" max="1805" width="25.7109375" customWidth="1"/>
    <col min="1808" max="1808" width="25.7109375" customWidth="1"/>
    <col min="1811" max="1811" width="23.42578125" customWidth="1"/>
    <col min="2055" max="2055" width="25.7109375" customWidth="1"/>
    <col min="2058" max="2058" width="25.7109375" customWidth="1"/>
    <col min="2059" max="2059" width="14" bestFit="1" customWidth="1"/>
    <col min="2061" max="2061" width="25.7109375" customWidth="1"/>
    <col min="2064" max="2064" width="25.7109375" customWidth="1"/>
    <col min="2067" max="2067" width="23.42578125" customWidth="1"/>
    <col min="2311" max="2311" width="25.7109375" customWidth="1"/>
    <col min="2314" max="2314" width="25.7109375" customWidth="1"/>
    <col min="2315" max="2315" width="14" bestFit="1" customWidth="1"/>
    <col min="2317" max="2317" width="25.7109375" customWidth="1"/>
    <col min="2320" max="2320" width="25.7109375" customWidth="1"/>
    <col min="2323" max="2323" width="23.42578125" customWidth="1"/>
    <col min="2567" max="2567" width="25.7109375" customWidth="1"/>
    <col min="2570" max="2570" width="25.7109375" customWidth="1"/>
    <col min="2571" max="2571" width="14" bestFit="1" customWidth="1"/>
    <col min="2573" max="2573" width="25.7109375" customWidth="1"/>
    <col min="2576" max="2576" width="25.7109375" customWidth="1"/>
    <col min="2579" max="2579" width="23.42578125" customWidth="1"/>
    <col min="2823" max="2823" width="25.7109375" customWidth="1"/>
    <col min="2826" max="2826" width="25.7109375" customWidth="1"/>
    <col min="2827" max="2827" width="14" bestFit="1" customWidth="1"/>
    <col min="2829" max="2829" width="25.7109375" customWidth="1"/>
    <col min="2832" max="2832" width="25.7109375" customWidth="1"/>
    <col min="2835" max="2835" width="23.42578125" customWidth="1"/>
    <col min="3079" max="3079" width="25.7109375" customWidth="1"/>
    <col min="3082" max="3082" width="25.7109375" customWidth="1"/>
    <col min="3083" max="3083" width="14" bestFit="1" customWidth="1"/>
    <col min="3085" max="3085" width="25.7109375" customWidth="1"/>
    <col min="3088" max="3088" width="25.7109375" customWidth="1"/>
    <col min="3091" max="3091" width="23.42578125" customWidth="1"/>
    <col min="3335" max="3335" width="25.7109375" customWidth="1"/>
    <col min="3338" max="3338" width="25.7109375" customWidth="1"/>
    <col min="3339" max="3339" width="14" bestFit="1" customWidth="1"/>
    <col min="3341" max="3341" width="25.7109375" customWidth="1"/>
    <col min="3344" max="3344" width="25.7109375" customWidth="1"/>
    <col min="3347" max="3347" width="23.42578125" customWidth="1"/>
    <col min="3591" max="3591" width="25.7109375" customWidth="1"/>
    <col min="3594" max="3594" width="25.7109375" customWidth="1"/>
    <col min="3595" max="3595" width="14" bestFit="1" customWidth="1"/>
    <col min="3597" max="3597" width="25.7109375" customWidth="1"/>
    <col min="3600" max="3600" width="25.7109375" customWidth="1"/>
    <col min="3603" max="3603" width="23.42578125" customWidth="1"/>
    <col min="3847" max="3847" width="25.7109375" customWidth="1"/>
    <col min="3850" max="3850" width="25.7109375" customWidth="1"/>
    <col min="3851" max="3851" width="14" bestFit="1" customWidth="1"/>
    <col min="3853" max="3853" width="25.7109375" customWidth="1"/>
    <col min="3856" max="3856" width="25.7109375" customWidth="1"/>
    <col min="3859" max="3859" width="23.42578125" customWidth="1"/>
    <col min="4103" max="4103" width="25.7109375" customWidth="1"/>
    <col min="4106" max="4106" width="25.7109375" customWidth="1"/>
    <col min="4107" max="4107" width="14" bestFit="1" customWidth="1"/>
    <col min="4109" max="4109" width="25.7109375" customWidth="1"/>
    <col min="4112" max="4112" width="25.7109375" customWidth="1"/>
    <col min="4115" max="4115" width="23.42578125" customWidth="1"/>
    <col min="4359" max="4359" width="25.7109375" customWidth="1"/>
    <col min="4362" max="4362" width="25.7109375" customWidth="1"/>
    <col min="4363" max="4363" width="14" bestFit="1" customWidth="1"/>
    <col min="4365" max="4365" width="25.7109375" customWidth="1"/>
    <col min="4368" max="4368" width="25.7109375" customWidth="1"/>
    <col min="4371" max="4371" width="23.42578125" customWidth="1"/>
    <col min="4615" max="4615" width="25.7109375" customWidth="1"/>
    <col min="4618" max="4618" width="25.7109375" customWidth="1"/>
    <col min="4619" max="4619" width="14" bestFit="1" customWidth="1"/>
    <col min="4621" max="4621" width="25.7109375" customWidth="1"/>
    <col min="4624" max="4624" width="25.7109375" customWidth="1"/>
    <col min="4627" max="4627" width="23.42578125" customWidth="1"/>
    <col min="4871" max="4871" width="25.7109375" customWidth="1"/>
    <col min="4874" max="4874" width="25.7109375" customWidth="1"/>
    <col min="4875" max="4875" width="14" bestFit="1" customWidth="1"/>
    <col min="4877" max="4877" width="25.7109375" customWidth="1"/>
    <col min="4880" max="4880" width="25.7109375" customWidth="1"/>
    <col min="4883" max="4883" width="23.42578125" customWidth="1"/>
    <col min="5127" max="5127" width="25.7109375" customWidth="1"/>
    <col min="5130" max="5130" width="25.7109375" customWidth="1"/>
    <col min="5131" max="5131" width="14" bestFit="1" customWidth="1"/>
    <col min="5133" max="5133" width="25.7109375" customWidth="1"/>
    <col min="5136" max="5136" width="25.7109375" customWidth="1"/>
    <col min="5139" max="5139" width="23.42578125" customWidth="1"/>
    <col min="5383" max="5383" width="25.7109375" customWidth="1"/>
    <col min="5386" max="5386" width="25.7109375" customWidth="1"/>
    <col min="5387" max="5387" width="14" bestFit="1" customWidth="1"/>
    <col min="5389" max="5389" width="25.7109375" customWidth="1"/>
    <col min="5392" max="5392" width="25.7109375" customWidth="1"/>
    <col min="5395" max="5395" width="23.42578125" customWidth="1"/>
    <col min="5639" max="5639" width="25.7109375" customWidth="1"/>
    <col min="5642" max="5642" width="25.7109375" customWidth="1"/>
    <col min="5643" max="5643" width="14" bestFit="1" customWidth="1"/>
    <col min="5645" max="5645" width="25.7109375" customWidth="1"/>
    <col min="5648" max="5648" width="25.7109375" customWidth="1"/>
    <col min="5651" max="5651" width="23.42578125" customWidth="1"/>
    <col min="5895" max="5895" width="25.7109375" customWidth="1"/>
    <col min="5898" max="5898" width="25.7109375" customWidth="1"/>
    <col min="5899" max="5899" width="14" bestFit="1" customWidth="1"/>
    <col min="5901" max="5901" width="25.7109375" customWidth="1"/>
    <col min="5904" max="5904" width="25.7109375" customWidth="1"/>
    <col min="5907" max="5907" width="23.42578125" customWidth="1"/>
    <col min="6151" max="6151" width="25.7109375" customWidth="1"/>
    <col min="6154" max="6154" width="25.7109375" customWidth="1"/>
    <col min="6155" max="6155" width="14" bestFit="1" customWidth="1"/>
    <col min="6157" max="6157" width="25.7109375" customWidth="1"/>
    <col min="6160" max="6160" width="25.7109375" customWidth="1"/>
    <col min="6163" max="6163" width="23.42578125" customWidth="1"/>
    <col min="6407" max="6407" width="25.7109375" customWidth="1"/>
    <col min="6410" max="6410" width="25.7109375" customWidth="1"/>
    <col min="6411" max="6411" width="14" bestFit="1" customWidth="1"/>
    <col min="6413" max="6413" width="25.7109375" customWidth="1"/>
    <col min="6416" max="6416" width="25.7109375" customWidth="1"/>
    <col min="6419" max="6419" width="23.42578125" customWidth="1"/>
    <col min="6663" max="6663" width="25.7109375" customWidth="1"/>
    <col min="6666" max="6666" width="25.7109375" customWidth="1"/>
    <col min="6667" max="6667" width="14" bestFit="1" customWidth="1"/>
    <col min="6669" max="6669" width="25.7109375" customWidth="1"/>
    <col min="6672" max="6672" width="25.7109375" customWidth="1"/>
    <col min="6675" max="6675" width="23.42578125" customWidth="1"/>
    <col min="6919" max="6919" width="25.7109375" customWidth="1"/>
    <col min="6922" max="6922" width="25.7109375" customWidth="1"/>
    <col min="6923" max="6923" width="14" bestFit="1" customWidth="1"/>
    <col min="6925" max="6925" width="25.7109375" customWidth="1"/>
    <col min="6928" max="6928" width="25.7109375" customWidth="1"/>
    <col min="6931" max="6931" width="23.42578125" customWidth="1"/>
    <col min="7175" max="7175" width="25.7109375" customWidth="1"/>
    <col min="7178" max="7178" width="25.7109375" customWidth="1"/>
    <col min="7179" max="7179" width="14" bestFit="1" customWidth="1"/>
    <col min="7181" max="7181" width="25.7109375" customWidth="1"/>
    <col min="7184" max="7184" width="25.7109375" customWidth="1"/>
    <col min="7187" max="7187" width="23.42578125" customWidth="1"/>
    <col min="7431" max="7431" width="25.7109375" customWidth="1"/>
    <col min="7434" max="7434" width="25.7109375" customWidth="1"/>
    <col min="7435" max="7435" width="14" bestFit="1" customWidth="1"/>
    <col min="7437" max="7437" width="25.7109375" customWidth="1"/>
    <col min="7440" max="7440" width="25.7109375" customWidth="1"/>
    <col min="7443" max="7443" width="23.42578125" customWidth="1"/>
    <col min="7687" max="7687" width="25.7109375" customWidth="1"/>
    <col min="7690" max="7690" width="25.7109375" customWidth="1"/>
    <col min="7691" max="7691" width="14" bestFit="1" customWidth="1"/>
    <col min="7693" max="7693" width="25.7109375" customWidth="1"/>
    <col min="7696" max="7696" width="25.7109375" customWidth="1"/>
    <col min="7699" max="7699" width="23.42578125" customWidth="1"/>
    <col min="7943" max="7943" width="25.7109375" customWidth="1"/>
    <col min="7946" max="7946" width="25.7109375" customWidth="1"/>
    <col min="7947" max="7947" width="14" bestFit="1" customWidth="1"/>
    <col min="7949" max="7949" width="25.7109375" customWidth="1"/>
    <col min="7952" max="7952" width="25.7109375" customWidth="1"/>
    <col min="7955" max="7955" width="23.42578125" customWidth="1"/>
    <col min="8199" max="8199" width="25.7109375" customWidth="1"/>
    <col min="8202" max="8202" width="25.7109375" customWidth="1"/>
    <col min="8203" max="8203" width="14" bestFit="1" customWidth="1"/>
    <col min="8205" max="8205" width="25.7109375" customWidth="1"/>
    <col min="8208" max="8208" width="25.7109375" customWidth="1"/>
    <col min="8211" max="8211" width="23.42578125" customWidth="1"/>
    <col min="8455" max="8455" width="25.7109375" customWidth="1"/>
    <col min="8458" max="8458" width="25.7109375" customWidth="1"/>
    <col min="8459" max="8459" width="14" bestFit="1" customWidth="1"/>
    <col min="8461" max="8461" width="25.7109375" customWidth="1"/>
    <col min="8464" max="8464" width="25.7109375" customWidth="1"/>
    <col min="8467" max="8467" width="23.42578125" customWidth="1"/>
    <col min="8711" max="8711" width="25.7109375" customWidth="1"/>
    <col min="8714" max="8714" width="25.7109375" customWidth="1"/>
    <col min="8715" max="8715" width="14" bestFit="1" customWidth="1"/>
    <col min="8717" max="8717" width="25.7109375" customWidth="1"/>
    <col min="8720" max="8720" width="25.7109375" customWidth="1"/>
    <col min="8723" max="8723" width="23.42578125" customWidth="1"/>
    <col min="8967" max="8967" width="25.7109375" customWidth="1"/>
    <col min="8970" max="8970" width="25.7109375" customWidth="1"/>
    <col min="8971" max="8971" width="14" bestFit="1" customWidth="1"/>
    <col min="8973" max="8973" width="25.7109375" customWidth="1"/>
    <col min="8976" max="8976" width="25.7109375" customWidth="1"/>
    <col min="8979" max="8979" width="23.42578125" customWidth="1"/>
    <col min="9223" max="9223" width="25.7109375" customWidth="1"/>
    <col min="9226" max="9226" width="25.7109375" customWidth="1"/>
    <col min="9227" max="9227" width="14" bestFit="1" customWidth="1"/>
    <col min="9229" max="9229" width="25.7109375" customWidth="1"/>
    <col min="9232" max="9232" width="25.7109375" customWidth="1"/>
    <col min="9235" max="9235" width="23.42578125" customWidth="1"/>
    <col min="9479" max="9479" width="25.7109375" customWidth="1"/>
    <col min="9482" max="9482" width="25.7109375" customWidth="1"/>
    <col min="9483" max="9483" width="14" bestFit="1" customWidth="1"/>
    <col min="9485" max="9485" width="25.7109375" customWidth="1"/>
    <col min="9488" max="9488" width="25.7109375" customWidth="1"/>
    <col min="9491" max="9491" width="23.42578125" customWidth="1"/>
    <col min="9735" max="9735" width="25.7109375" customWidth="1"/>
    <col min="9738" max="9738" width="25.7109375" customWidth="1"/>
    <col min="9739" max="9739" width="14" bestFit="1" customWidth="1"/>
    <col min="9741" max="9741" width="25.7109375" customWidth="1"/>
    <col min="9744" max="9744" width="25.7109375" customWidth="1"/>
    <col min="9747" max="9747" width="23.42578125" customWidth="1"/>
    <col min="9991" max="9991" width="25.7109375" customWidth="1"/>
    <col min="9994" max="9994" width="25.7109375" customWidth="1"/>
    <col min="9995" max="9995" width="14" bestFit="1" customWidth="1"/>
    <col min="9997" max="9997" width="25.7109375" customWidth="1"/>
    <col min="10000" max="10000" width="25.7109375" customWidth="1"/>
    <col min="10003" max="10003" width="23.42578125" customWidth="1"/>
    <col min="10247" max="10247" width="25.7109375" customWidth="1"/>
    <col min="10250" max="10250" width="25.7109375" customWidth="1"/>
    <col min="10251" max="10251" width="14" bestFit="1" customWidth="1"/>
    <col min="10253" max="10253" width="25.7109375" customWidth="1"/>
    <col min="10256" max="10256" width="25.7109375" customWidth="1"/>
    <col min="10259" max="10259" width="23.42578125" customWidth="1"/>
    <col min="10503" max="10503" width="25.7109375" customWidth="1"/>
    <col min="10506" max="10506" width="25.7109375" customWidth="1"/>
    <col min="10507" max="10507" width="14" bestFit="1" customWidth="1"/>
    <col min="10509" max="10509" width="25.7109375" customWidth="1"/>
    <col min="10512" max="10512" width="25.7109375" customWidth="1"/>
    <col min="10515" max="10515" width="23.42578125" customWidth="1"/>
    <col min="10759" max="10759" width="25.7109375" customWidth="1"/>
    <col min="10762" max="10762" width="25.7109375" customWidth="1"/>
    <col min="10763" max="10763" width="14" bestFit="1" customWidth="1"/>
    <col min="10765" max="10765" width="25.7109375" customWidth="1"/>
    <col min="10768" max="10768" width="25.7109375" customWidth="1"/>
    <col min="10771" max="10771" width="23.42578125" customWidth="1"/>
    <col min="11015" max="11015" width="25.7109375" customWidth="1"/>
    <col min="11018" max="11018" width="25.7109375" customWidth="1"/>
    <col min="11019" max="11019" width="14" bestFit="1" customWidth="1"/>
    <col min="11021" max="11021" width="25.7109375" customWidth="1"/>
    <col min="11024" max="11024" width="25.7109375" customWidth="1"/>
    <col min="11027" max="11027" width="23.42578125" customWidth="1"/>
    <col min="11271" max="11271" width="25.7109375" customWidth="1"/>
    <col min="11274" max="11274" width="25.7109375" customWidth="1"/>
    <col min="11275" max="11275" width="14" bestFit="1" customWidth="1"/>
    <col min="11277" max="11277" width="25.7109375" customWidth="1"/>
    <col min="11280" max="11280" width="25.7109375" customWidth="1"/>
    <col min="11283" max="11283" width="23.42578125" customWidth="1"/>
    <col min="11527" max="11527" width="25.7109375" customWidth="1"/>
    <col min="11530" max="11530" width="25.7109375" customWidth="1"/>
    <col min="11531" max="11531" width="14" bestFit="1" customWidth="1"/>
    <col min="11533" max="11533" width="25.7109375" customWidth="1"/>
    <col min="11536" max="11536" width="25.7109375" customWidth="1"/>
    <col min="11539" max="11539" width="23.42578125" customWidth="1"/>
    <col min="11783" max="11783" width="25.7109375" customWidth="1"/>
    <col min="11786" max="11786" width="25.7109375" customWidth="1"/>
    <col min="11787" max="11787" width="14" bestFit="1" customWidth="1"/>
    <col min="11789" max="11789" width="25.7109375" customWidth="1"/>
    <col min="11792" max="11792" width="25.7109375" customWidth="1"/>
    <col min="11795" max="11795" width="23.42578125" customWidth="1"/>
    <col min="12039" max="12039" width="25.7109375" customWidth="1"/>
    <col min="12042" max="12042" width="25.7109375" customWidth="1"/>
    <col min="12043" max="12043" width="14" bestFit="1" customWidth="1"/>
    <col min="12045" max="12045" width="25.7109375" customWidth="1"/>
    <col min="12048" max="12048" width="25.7109375" customWidth="1"/>
    <col min="12051" max="12051" width="23.42578125" customWidth="1"/>
    <col min="12295" max="12295" width="25.7109375" customWidth="1"/>
    <col min="12298" max="12298" width="25.7109375" customWidth="1"/>
    <col min="12299" max="12299" width="14" bestFit="1" customWidth="1"/>
    <col min="12301" max="12301" width="25.7109375" customWidth="1"/>
    <col min="12304" max="12304" width="25.7109375" customWidth="1"/>
    <col min="12307" max="12307" width="23.42578125" customWidth="1"/>
    <col min="12551" max="12551" width="25.7109375" customWidth="1"/>
    <col min="12554" max="12554" width="25.7109375" customWidth="1"/>
    <col min="12555" max="12555" width="14" bestFit="1" customWidth="1"/>
    <col min="12557" max="12557" width="25.7109375" customWidth="1"/>
    <col min="12560" max="12560" width="25.7109375" customWidth="1"/>
    <col min="12563" max="12563" width="23.42578125" customWidth="1"/>
    <col min="12807" max="12807" width="25.7109375" customWidth="1"/>
    <col min="12810" max="12810" width="25.7109375" customWidth="1"/>
    <col min="12811" max="12811" width="14" bestFit="1" customWidth="1"/>
    <col min="12813" max="12813" width="25.7109375" customWidth="1"/>
    <col min="12816" max="12816" width="25.7109375" customWidth="1"/>
    <col min="12819" max="12819" width="23.42578125" customWidth="1"/>
    <col min="13063" max="13063" width="25.7109375" customWidth="1"/>
    <col min="13066" max="13066" width="25.7109375" customWidth="1"/>
    <col min="13067" max="13067" width="14" bestFit="1" customWidth="1"/>
    <col min="13069" max="13069" width="25.7109375" customWidth="1"/>
    <col min="13072" max="13072" width="25.7109375" customWidth="1"/>
    <col min="13075" max="13075" width="23.42578125" customWidth="1"/>
    <col min="13319" max="13319" width="25.7109375" customWidth="1"/>
    <col min="13322" max="13322" width="25.7109375" customWidth="1"/>
    <col min="13323" max="13323" width="14" bestFit="1" customWidth="1"/>
    <col min="13325" max="13325" width="25.7109375" customWidth="1"/>
    <col min="13328" max="13328" width="25.7109375" customWidth="1"/>
    <col min="13331" max="13331" width="23.42578125" customWidth="1"/>
    <col min="13575" max="13575" width="25.7109375" customWidth="1"/>
    <col min="13578" max="13578" width="25.7109375" customWidth="1"/>
    <col min="13579" max="13579" width="14" bestFit="1" customWidth="1"/>
    <col min="13581" max="13581" width="25.7109375" customWidth="1"/>
    <col min="13584" max="13584" width="25.7109375" customWidth="1"/>
    <col min="13587" max="13587" width="23.42578125" customWidth="1"/>
    <col min="13831" max="13831" width="25.7109375" customWidth="1"/>
    <col min="13834" max="13834" width="25.7109375" customWidth="1"/>
    <col min="13835" max="13835" width="14" bestFit="1" customWidth="1"/>
    <col min="13837" max="13837" width="25.7109375" customWidth="1"/>
    <col min="13840" max="13840" width="25.7109375" customWidth="1"/>
    <col min="13843" max="13843" width="23.42578125" customWidth="1"/>
    <col min="14087" max="14087" width="25.7109375" customWidth="1"/>
    <col min="14090" max="14090" width="25.7109375" customWidth="1"/>
    <col min="14091" max="14091" width="14" bestFit="1" customWidth="1"/>
    <col min="14093" max="14093" width="25.7109375" customWidth="1"/>
    <col min="14096" max="14096" width="25.7109375" customWidth="1"/>
    <col min="14099" max="14099" width="23.42578125" customWidth="1"/>
    <col min="14343" max="14343" width="25.7109375" customWidth="1"/>
    <col min="14346" max="14346" width="25.7109375" customWidth="1"/>
    <col min="14347" max="14347" width="14" bestFit="1" customWidth="1"/>
    <col min="14349" max="14349" width="25.7109375" customWidth="1"/>
    <col min="14352" max="14352" width="25.7109375" customWidth="1"/>
    <col min="14355" max="14355" width="23.42578125" customWidth="1"/>
    <col min="14599" max="14599" width="25.7109375" customWidth="1"/>
    <col min="14602" max="14602" width="25.7109375" customWidth="1"/>
    <col min="14603" max="14603" width="14" bestFit="1" customWidth="1"/>
    <col min="14605" max="14605" width="25.7109375" customWidth="1"/>
    <col min="14608" max="14608" width="25.7109375" customWidth="1"/>
    <col min="14611" max="14611" width="23.42578125" customWidth="1"/>
    <col min="14855" max="14855" width="25.7109375" customWidth="1"/>
    <col min="14858" max="14858" width="25.7109375" customWidth="1"/>
    <col min="14859" max="14859" width="14" bestFit="1" customWidth="1"/>
    <col min="14861" max="14861" width="25.7109375" customWidth="1"/>
    <col min="14864" max="14864" width="25.7109375" customWidth="1"/>
    <col min="14867" max="14867" width="23.42578125" customWidth="1"/>
    <col min="15111" max="15111" width="25.7109375" customWidth="1"/>
    <col min="15114" max="15114" width="25.7109375" customWidth="1"/>
    <col min="15115" max="15115" width="14" bestFit="1" customWidth="1"/>
    <col min="15117" max="15117" width="25.7109375" customWidth="1"/>
    <col min="15120" max="15120" width="25.7109375" customWidth="1"/>
    <col min="15123" max="15123" width="23.42578125" customWidth="1"/>
    <col min="15367" max="15367" width="25.7109375" customWidth="1"/>
    <col min="15370" max="15370" width="25.7109375" customWidth="1"/>
    <col min="15371" max="15371" width="14" bestFit="1" customWidth="1"/>
    <col min="15373" max="15373" width="25.7109375" customWidth="1"/>
    <col min="15376" max="15376" width="25.7109375" customWidth="1"/>
    <col min="15379" max="15379" width="23.42578125" customWidth="1"/>
    <col min="15623" max="15623" width="25.7109375" customWidth="1"/>
    <col min="15626" max="15626" width="25.7109375" customWidth="1"/>
    <col min="15627" max="15627" width="14" bestFit="1" customWidth="1"/>
    <col min="15629" max="15629" width="25.7109375" customWidth="1"/>
    <col min="15632" max="15632" width="25.7109375" customWidth="1"/>
    <col min="15635" max="15635" width="23.42578125" customWidth="1"/>
    <col min="15879" max="15879" width="25.7109375" customWidth="1"/>
    <col min="15882" max="15882" width="25.7109375" customWidth="1"/>
    <col min="15883" max="15883" width="14" bestFit="1" customWidth="1"/>
    <col min="15885" max="15885" width="25.7109375" customWidth="1"/>
    <col min="15888" max="15888" width="25.7109375" customWidth="1"/>
    <col min="15891" max="15891" width="23.42578125" customWidth="1"/>
    <col min="16135" max="16135" width="25.7109375" customWidth="1"/>
    <col min="16138" max="16138" width="25.7109375" customWidth="1"/>
    <col min="16139" max="16139" width="14" bestFit="1" customWidth="1"/>
    <col min="16141" max="16141" width="25.7109375" customWidth="1"/>
    <col min="16144" max="16144" width="25.7109375" customWidth="1"/>
    <col min="16147" max="16147" width="23.42578125" customWidth="1"/>
  </cols>
  <sheetData>
    <row r="1" spans="1:25" ht="15" customHeight="1" x14ac:dyDescent="0.25">
      <c r="A1" s="68" t="s">
        <v>83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5" ht="1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5" ht="28.5" customHeight="1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14"/>
    </row>
    <row r="4" spans="1:25" ht="63" x14ac:dyDescent="0.25">
      <c r="A4" s="73" t="s">
        <v>79</v>
      </c>
      <c r="B4" s="71" t="s">
        <v>30</v>
      </c>
      <c r="C4" s="72" t="s">
        <v>16</v>
      </c>
      <c r="D4" s="72" t="s">
        <v>51</v>
      </c>
      <c r="E4" s="23"/>
      <c r="F4" s="73" t="s">
        <v>80</v>
      </c>
      <c r="G4" s="71" t="s">
        <v>30</v>
      </c>
      <c r="H4" s="72" t="s">
        <v>16</v>
      </c>
      <c r="I4" s="72" t="s">
        <v>51</v>
      </c>
      <c r="J4" s="23"/>
      <c r="K4" s="73" t="s">
        <v>81</v>
      </c>
      <c r="L4" s="71" t="s">
        <v>30</v>
      </c>
      <c r="M4" s="72" t="s">
        <v>16</v>
      </c>
      <c r="N4" s="72" t="s">
        <v>51</v>
      </c>
      <c r="O4" s="23"/>
      <c r="P4" s="73" t="s">
        <v>82</v>
      </c>
      <c r="Q4" s="71" t="s">
        <v>30</v>
      </c>
      <c r="R4" s="72" t="s">
        <v>16</v>
      </c>
      <c r="S4" s="72" t="s">
        <v>51</v>
      </c>
      <c r="T4" s="15"/>
      <c r="X4" t="s">
        <v>1</v>
      </c>
      <c r="Y4" t="s">
        <v>1</v>
      </c>
    </row>
    <row r="5" spans="1:25" ht="15.75" x14ac:dyDescent="0.25">
      <c r="A5" s="45"/>
      <c r="B5" s="45"/>
      <c r="C5" s="45" t="s">
        <v>1</v>
      </c>
      <c r="D5" s="46">
        <v>0</v>
      </c>
      <c r="E5" s="26"/>
      <c r="F5" s="45"/>
      <c r="G5" s="45"/>
      <c r="H5" s="45" t="s">
        <v>1</v>
      </c>
      <c r="I5" s="46">
        <v>0</v>
      </c>
      <c r="J5" s="26"/>
      <c r="K5" s="45"/>
      <c r="L5" s="45"/>
      <c r="M5" s="45" t="s">
        <v>1</v>
      </c>
      <c r="N5" s="46">
        <v>0</v>
      </c>
      <c r="O5" s="26"/>
      <c r="P5" s="49"/>
      <c r="Q5" s="45"/>
      <c r="R5" s="45" t="s">
        <v>1</v>
      </c>
      <c r="S5" s="46">
        <v>0</v>
      </c>
      <c r="T5" s="16"/>
      <c r="U5" s="5"/>
      <c r="X5" s="6" t="s">
        <v>1</v>
      </c>
      <c r="Y5" t="s">
        <v>1</v>
      </c>
    </row>
    <row r="6" spans="1:25" ht="15.75" x14ac:dyDescent="0.25">
      <c r="A6" s="45"/>
      <c r="B6" s="45"/>
      <c r="C6" s="45" t="s">
        <v>1</v>
      </c>
      <c r="D6" s="46">
        <v>0</v>
      </c>
      <c r="E6" s="26"/>
      <c r="F6" s="45"/>
      <c r="G6" s="45"/>
      <c r="H6" s="45" t="s">
        <v>1</v>
      </c>
      <c r="I6" s="46">
        <v>0</v>
      </c>
      <c r="J6" s="26"/>
      <c r="K6" s="45"/>
      <c r="L6" s="45"/>
      <c r="M6" s="45" t="s">
        <v>1</v>
      </c>
      <c r="N6" s="46">
        <v>0</v>
      </c>
      <c r="O6" s="26"/>
      <c r="P6" s="49"/>
      <c r="Q6" s="45"/>
      <c r="R6" s="45" t="s">
        <v>1</v>
      </c>
      <c r="S6" s="50">
        <v>0</v>
      </c>
      <c r="T6" s="17"/>
      <c r="U6" s="5"/>
      <c r="W6" t="s">
        <v>1</v>
      </c>
      <c r="X6" s="6" t="s">
        <v>14</v>
      </c>
      <c r="Y6" s="7" t="s">
        <v>1</v>
      </c>
    </row>
    <row r="7" spans="1:25" ht="15.75" x14ac:dyDescent="0.25">
      <c r="A7" s="45"/>
      <c r="B7" s="45"/>
      <c r="C7" s="45" t="s">
        <v>1</v>
      </c>
      <c r="D7" s="46">
        <v>0</v>
      </c>
      <c r="E7" s="26"/>
      <c r="F7" s="45"/>
      <c r="G7" s="45"/>
      <c r="H7" s="45" t="s">
        <v>1</v>
      </c>
      <c r="I7" s="46">
        <v>0</v>
      </c>
      <c r="J7" s="26"/>
      <c r="K7" s="45"/>
      <c r="L7" s="45"/>
      <c r="M7" s="45" t="s">
        <v>1</v>
      </c>
      <c r="N7" s="46">
        <v>0</v>
      </c>
      <c r="O7" s="26"/>
      <c r="P7" s="51"/>
      <c r="Q7" s="45"/>
      <c r="R7" s="45" t="s">
        <v>1</v>
      </c>
      <c r="S7" s="46">
        <v>0</v>
      </c>
      <c r="T7" s="16"/>
      <c r="U7" s="5"/>
    </row>
    <row r="8" spans="1:25" ht="15.75" x14ac:dyDescent="0.25">
      <c r="A8" s="45"/>
      <c r="B8" s="45"/>
      <c r="C8" s="45" t="s">
        <v>1</v>
      </c>
      <c r="D8" s="46">
        <v>0</v>
      </c>
      <c r="E8" s="26"/>
      <c r="F8" s="45"/>
      <c r="G8" s="45"/>
      <c r="H8" s="45" t="s">
        <v>1</v>
      </c>
      <c r="I8" s="46">
        <v>0</v>
      </c>
      <c r="J8" s="26"/>
      <c r="K8" s="45"/>
      <c r="L8" s="45"/>
      <c r="M8" s="45" t="s">
        <v>1</v>
      </c>
      <c r="N8" s="46">
        <v>0</v>
      </c>
      <c r="O8" s="26"/>
      <c r="P8" s="52"/>
      <c r="Q8" s="45"/>
      <c r="R8" s="45" t="s">
        <v>1</v>
      </c>
      <c r="S8" s="46">
        <v>0</v>
      </c>
      <c r="T8" s="16"/>
      <c r="U8" s="5"/>
    </row>
    <row r="9" spans="1:25" ht="15.75" x14ac:dyDescent="0.25">
      <c r="A9" s="45"/>
      <c r="B9" s="45"/>
      <c r="C9" s="45" t="s">
        <v>1</v>
      </c>
      <c r="D9" s="46">
        <v>0</v>
      </c>
      <c r="E9" s="26"/>
      <c r="F9" s="45"/>
      <c r="G9" s="45"/>
      <c r="H9" s="45" t="s">
        <v>1</v>
      </c>
      <c r="I9" s="46">
        <v>0</v>
      </c>
      <c r="J9" s="26"/>
      <c r="K9" s="45"/>
      <c r="L9" s="45"/>
      <c r="M9" s="45" t="s">
        <v>1</v>
      </c>
      <c r="N9" s="46">
        <v>0</v>
      </c>
      <c r="O9" s="26"/>
      <c r="P9" s="52"/>
      <c r="Q9" s="45"/>
      <c r="R9" s="45" t="s">
        <v>1</v>
      </c>
      <c r="S9" s="46">
        <v>0</v>
      </c>
      <c r="T9" s="16"/>
      <c r="U9" s="5"/>
    </row>
    <row r="10" spans="1:25" ht="15.75" x14ac:dyDescent="0.25">
      <c r="A10" s="45"/>
      <c r="B10" s="45"/>
      <c r="C10" s="45" t="s">
        <v>1</v>
      </c>
      <c r="D10" s="46">
        <v>0</v>
      </c>
      <c r="E10" s="26"/>
      <c r="F10" s="45"/>
      <c r="G10" s="45"/>
      <c r="H10" s="45" t="s">
        <v>1</v>
      </c>
      <c r="I10" s="46">
        <v>0</v>
      </c>
      <c r="J10" s="26"/>
      <c r="K10" s="45"/>
      <c r="L10" s="45"/>
      <c r="M10" s="45" t="s">
        <v>14</v>
      </c>
      <c r="N10" s="46">
        <v>0</v>
      </c>
      <c r="O10" s="26"/>
      <c r="P10" s="52"/>
      <c r="Q10" s="45"/>
      <c r="R10" s="45" t="s">
        <v>1</v>
      </c>
      <c r="S10" s="46">
        <v>0</v>
      </c>
      <c r="T10" s="16"/>
      <c r="U10" s="5"/>
    </row>
    <row r="11" spans="1:25" ht="15.75" x14ac:dyDescent="0.25">
      <c r="A11" s="45"/>
      <c r="B11" s="45"/>
      <c r="C11" s="45" t="s">
        <v>1</v>
      </c>
      <c r="D11" s="46">
        <v>0</v>
      </c>
      <c r="E11" s="26"/>
      <c r="F11" s="45"/>
      <c r="G11" s="45"/>
      <c r="H11" s="45" t="s">
        <v>1</v>
      </c>
      <c r="I11" s="46">
        <v>0</v>
      </c>
      <c r="J11" s="26"/>
      <c r="K11" s="45"/>
      <c r="L11" s="45"/>
      <c r="M11" s="45"/>
      <c r="N11" s="46">
        <v>0</v>
      </c>
      <c r="O11" s="26"/>
      <c r="P11" s="52"/>
      <c r="Q11" s="45"/>
      <c r="R11" s="45" t="s">
        <v>1</v>
      </c>
      <c r="S11" s="46">
        <v>0</v>
      </c>
      <c r="T11" s="16"/>
      <c r="U11" s="5"/>
    </row>
    <row r="12" spans="1:25" ht="15.75" x14ac:dyDescent="0.25">
      <c r="A12" s="45"/>
      <c r="B12" s="45"/>
      <c r="C12" s="45" t="s">
        <v>1</v>
      </c>
      <c r="D12" s="46">
        <v>0</v>
      </c>
      <c r="E12" s="26"/>
      <c r="F12" s="45"/>
      <c r="G12" s="45"/>
      <c r="H12" s="45" t="s">
        <v>14</v>
      </c>
      <c r="I12" s="46">
        <v>0</v>
      </c>
      <c r="J12" s="26"/>
      <c r="K12" s="45"/>
      <c r="L12" s="45"/>
      <c r="M12" s="45" t="s">
        <v>1</v>
      </c>
      <c r="N12" s="46">
        <v>0</v>
      </c>
      <c r="O12" s="26"/>
      <c r="P12" s="46"/>
      <c r="Q12" s="45"/>
      <c r="R12" s="45" t="s">
        <v>1</v>
      </c>
      <c r="S12" s="46">
        <v>0</v>
      </c>
      <c r="T12" s="16"/>
      <c r="U12" s="5"/>
    </row>
    <row r="13" spans="1:25" ht="15.75" x14ac:dyDescent="0.25">
      <c r="A13" s="45"/>
      <c r="B13" s="45"/>
      <c r="C13" s="45" t="s">
        <v>1</v>
      </c>
      <c r="D13" s="46">
        <v>0</v>
      </c>
      <c r="E13" s="26"/>
      <c r="F13" s="45"/>
      <c r="G13" s="45"/>
      <c r="H13" s="45"/>
      <c r="I13" s="46">
        <v>0</v>
      </c>
      <c r="J13" s="26"/>
      <c r="K13" s="45"/>
      <c r="L13" s="45"/>
      <c r="M13" s="45"/>
      <c r="N13" s="46">
        <v>0</v>
      </c>
      <c r="O13" s="26"/>
      <c r="P13" s="46"/>
      <c r="Q13" s="45"/>
      <c r="R13" s="45" t="s">
        <v>1</v>
      </c>
      <c r="S13" s="46">
        <v>0</v>
      </c>
      <c r="T13" s="16"/>
      <c r="U13" s="5"/>
    </row>
    <row r="14" spans="1:25" ht="15.75" x14ac:dyDescent="0.25">
      <c r="A14" s="45"/>
      <c r="B14" s="45"/>
      <c r="C14" s="47" t="s">
        <v>1</v>
      </c>
      <c r="D14" s="46">
        <v>0</v>
      </c>
      <c r="E14" s="26"/>
      <c r="F14" s="45"/>
      <c r="G14" s="45"/>
      <c r="H14" s="48"/>
      <c r="I14" s="46">
        <v>0</v>
      </c>
      <c r="J14" s="26"/>
      <c r="K14" s="45"/>
      <c r="L14" s="45"/>
      <c r="M14" s="48"/>
      <c r="N14" s="46">
        <v>0</v>
      </c>
      <c r="O14" s="26"/>
      <c r="P14" s="46"/>
      <c r="Q14" s="45"/>
      <c r="R14" s="48"/>
      <c r="S14" s="46">
        <v>0</v>
      </c>
      <c r="T14" s="16"/>
      <c r="U14" s="5"/>
    </row>
    <row r="15" spans="1:25" ht="15.75" x14ac:dyDescent="0.25">
      <c r="A15" s="45"/>
      <c r="B15" s="45"/>
      <c r="C15" s="45" t="s">
        <v>1</v>
      </c>
      <c r="D15" s="46">
        <v>0</v>
      </c>
      <c r="E15" s="26"/>
      <c r="F15" s="45"/>
      <c r="G15" s="45"/>
      <c r="H15" s="45"/>
      <c r="I15" s="46">
        <v>0</v>
      </c>
      <c r="J15" s="26"/>
      <c r="K15" s="45"/>
      <c r="L15" s="45"/>
      <c r="M15" s="45" t="s">
        <v>1</v>
      </c>
      <c r="N15" s="46">
        <v>0</v>
      </c>
      <c r="O15" s="26"/>
      <c r="P15" s="46"/>
      <c r="Q15" s="45"/>
      <c r="R15" s="45"/>
      <c r="S15" s="46">
        <v>0</v>
      </c>
      <c r="T15" s="16"/>
      <c r="U15" s="5"/>
    </row>
    <row r="16" spans="1:25" ht="15.75" x14ac:dyDescent="0.25">
      <c r="A16" s="45"/>
      <c r="B16" s="45"/>
      <c r="C16" s="45" t="s">
        <v>1</v>
      </c>
      <c r="D16" s="46">
        <v>0</v>
      </c>
      <c r="E16" s="26"/>
      <c r="F16" s="45"/>
      <c r="G16" s="45"/>
      <c r="H16" s="45"/>
      <c r="I16" s="46">
        <v>0</v>
      </c>
      <c r="J16" s="26"/>
      <c r="K16" s="45"/>
      <c r="L16" s="45"/>
      <c r="M16" s="45"/>
      <c r="N16" s="46">
        <v>0</v>
      </c>
      <c r="O16" s="26"/>
      <c r="P16" s="53"/>
      <c r="Q16" s="45"/>
      <c r="R16" s="45"/>
      <c r="S16" s="46">
        <v>0</v>
      </c>
      <c r="T16" s="16"/>
      <c r="U16" s="5"/>
    </row>
    <row r="17" spans="1:22" ht="15.75" x14ac:dyDescent="0.25">
      <c r="A17" s="27"/>
      <c r="B17" s="27"/>
      <c r="C17" s="27"/>
      <c r="D17" s="28">
        <f>SUM(D5:D16)</f>
        <v>0</v>
      </c>
      <c r="E17" s="28"/>
      <c r="F17" s="29"/>
      <c r="G17" s="29"/>
      <c r="H17" s="29"/>
      <c r="I17" s="28">
        <f>SUM(I5:I16)</f>
        <v>0</v>
      </c>
      <c r="J17" s="28"/>
      <c r="K17" s="29" t="s">
        <v>1</v>
      </c>
      <c r="L17" s="29"/>
      <c r="M17" s="29"/>
      <c r="N17" s="28">
        <f>SUM(N5:N16)</f>
        <v>0</v>
      </c>
      <c r="O17" s="28"/>
      <c r="P17" s="28"/>
      <c r="Q17" s="28"/>
      <c r="R17" s="30"/>
      <c r="S17" s="28">
        <f>SUM(S5:S16)</f>
        <v>0</v>
      </c>
      <c r="T17" s="18"/>
      <c r="U17" s="5"/>
    </row>
    <row r="18" spans="1:22" ht="15.75" x14ac:dyDescent="0.25">
      <c r="A18" s="33"/>
      <c r="B18" s="33"/>
      <c r="C18" s="31"/>
      <c r="D18" s="32"/>
      <c r="E18" s="32"/>
      <c r="F18" s="31"/>
      <c r="G18" s="31"/>
      <c r="H18" s="31"/>
      <c r="I18" s="32"/>
      <c r="J18" s="32"/>
      <c r="K18" s="34"/>
      <c r="L18" s="34"/>
      <c r="M18" s="35"/>
      <c r="N18" s="32"/>
      <c r="O18" s="32"/>
      <c r="P18" s="32"/>
      <c r="Q18" s="32"/>
      <c r="R18" s="32"/>
      <c r="S18" s="32"/>
      <c r="T18" s="8"/>
    </row>
    <row r="19" spans="1:22" ht="18" x14ac:dyDescent="0.25">
      <c r="A19" s="67" t="s">
        <v>38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14"/>
    </row>
    <row r="20" spans="1:22" ht="63" x14ac:dyDescent="0.25">
      <c r="A20" s="71" t="str">
        <f>A4</f>
        <v>Dates
Week  Starting the 5th</v>
      </c>
      <c r="B20" s="71" t="s">
        <v>29</v>
      </c>
      <c r="C20" s="72" t="s">
        <v>16</v>
      </c>
      <c r="D20" s="74" t="str">
        <f>D4</f>
        <v>Cost</v>
      </c>
      <c r="E20" s="36"/>
      <c r="F20" s="71" t="str">
        <f>F4</f>
        <v>Dates
Week  Starting the 12th</v>
      </c>
      <c r="G20" s="71" t="s">
        <v>29</v>
      </c>
      <c r="H20" s="72" t="s">
        <v>16</v>
      </c>
      <c r="I20" s="74" t="str">
        <f>I4</f>
        <v>Cost</v>
      </c>
      <c r="J20" s="36"/>
      <c r="K20" s="71" t="str">
        <f>K4</f>
        <v>Dates
Week  Starting the 19th</v>
      </c>
      <c r="L20" s="71" t="s">
        <v>29</v>
      </c>
      <c r="M20" s="72" t="s">
        <v>16</v>
      </c>
      <c r="N20" s="74" t="str">
        <f>N4</f>
        <v>Cost</v>
      </c>
      <c r="O20" s="36"/>
      <c r="P20" s="71" t="str">
        <f>P4</f>
        <v>Dates
Week  Starting the 26th</v>
      </c>
      <c r="Q20" s="71" t="s">
        <v>29</v>
      </c>
      <c r="R20" s="72" t="s">
        <v>16</v>
      </c>
      <c r="S20" s="74" t="str">
        <f>S4</f>
        <v>Cost</v>
      </c>
      <c r="T20" s="19"/>
    </row>
    <row r="21" spans="1:22" ht="15.75" x14ac:dyDescent="0.25">
      <c r="A21" s="45"/>
      <c r="B21" s="45"/>
      <c r="C21" s="45" t="s">
        <v>1</v>
      </c>
      <c r="D21" s="46">
        <v>0</v>
      </c>
      <c r="E21" s="38"/>
      <c r="F21" s="45"/>
      <c r="G21" s="45"/>
      <c r="H21" s="45" t="s">
        <v>1</v>
      </c>
      <c r="I21" s="46">
        <v>0</v>
      </c>
      <c r="J21" s="38"/>
      <c r="K21" s="45"/>
      <c r="L21" s="45"/>
      <c r="M21" s="45" t="s">
        <v>1</v>
      </c>
      <c r="N21" s="54">
        <v>0</v>
      </c>
      <c r="O21" s="38"/>
      <c r="P21" s="53"/>
      <c r="Q21" s="45"/>
      <c r="R21" s="45" t="s">
        <v>1</v>
      </c>
      <c r="S21" s="53">
        <v>0</v>
      </c>
      <c r="T21" s="20"/>
      <c r="U21" s="1"/>
      <c r="V21" t="s">
        <v>1</v>
      </c>
    </row>
    <row r="22" spans="1:22" ht="15.75" x14ac:dyDescent="0.25">
      <c r="A22" s="45"/>
      <c r="B22" s="45"/>
      <c r="C22" s="45"/>
      <c r="D22" s="53">
        <v>0</v>
      </c>
      <c r="E22" s="38"/>
      <c r="F22" s="45"/>
      <c r="G22" s="45"/>
      <c r="H22" s="45"/>
      <c r="I22" s="54">
        <v>0</v>
      </c>
      <c r="J22" s="38"/>
      <c r="K22" s="45"/>
      <c r="L22" s="45"/>
      <c r="M22" s="45"/>
      <c r="N22" s="54">
        <v>0</v>
      </c>
      <c r="O22" s="38"/>
      <c r="P22" s="53"/>
      <c r="Q22" s="45"/>
      <c r="R22" s="45"/>
      <c r="S22" s="53">
        <v>0</v>
      </c>
      <c r="T22" s="20"/>
      <c r="U22" s="1"/>
    </row>
    <row r="23" spans="1:22" ht="15.75" x14ac:dyDescent="0.25">
      <c r="A23" s="45"/>
      <c r="B23" s="45"/>
      <c r="C23" s="45" t="s">
        <v>1</v>
      </c>
      <c r="D23" s="53">
        <v>0</v>
      </c>
      <c r="E23" s="37"/>
      <c r="F23" s="45"/>
      <c r="G23" s="45"/>
      <c r="H23" s="45" t="s">
        <v>1</v>
      </c>
      <c r="I23" s="53">
        <v>0</v>
      </c>
      <c r="J23" s="37"/>
      <c r="K23" s="45"/>
      <c r="L23" s="45"/>
      <c r="M23" s="45" t="s">
        <v>1</v>
      </c>
      <c r="N23" s="53">
        <v>0</v>
      </c>
      <c r="O23" s="37"/>
      <c r="P23" s="53"/>
      <c r="Q23" s="45"/>
      <c r="R23" s="53"/>
      <c r="S23" s="53">
        <v>0</v>
      </c>
      <c r="T23" s="20"/>
      <c r="U23" s="5"/>
    </row>
    <row r="24" spans="1:22" ht="15.75" x14ac:dyDescent="0.25">
      <c r="A24" s="45"/>
      <c r="B24" s="45"/>
      <c r="C24" s="45" t="s">
        <v>1</v>
      </c>
      <c r="D24" s="53">
        <v>0</v>
      </c>
      <c r="E24" s="37"/>
      <c r="F24" s="45"/>
      <c r="G24" s="45"/>
      <c r="H24" s="45" t="s">
        <v>1</v>
      </c>
      <c r="I24" s="53">
        <v>0</v>
      </c>
      <c r="J24" s="37"/>
      <c r="K24" s="45"/>
      <c r="L24" s="45"/>
      <c r="M24" s="45" t="s">
        <v>1</v>
      </c>
      <c r="N24" s="54">
        <v>0</v>
      </c>
      <c r="O24" s="38"/>
      <c r="P24" s="53"/>
      <c r="Q24" s="45"/>
      <c r="R24" s="53"/>
      <c r="S24" s="53">
        <v>0</v>
      </c>
      <c r="T24" s="20"/>
      <c r="U24" s="5"/>
    </row>
    <row r="25" spans="1:22" ht="15.75" x14ac:dyDescent="0.25">
      <c r="A25" s="45"/>
      <c r="B25" s="45"/>
      <c r="C25" s="45" t="s">
        <v>1</v>
      </c>
      <c r="D25" s="53">
        <v>0</v>
      </c>
      <c r="E25" s="37"/>
      <c r="F25" s="45"/>
      <c r="G25" s="45"/>
      <c r="H25" s="45" t="s">
        <v>1</v>
      </c>
      <c r="I25" s="54">
        <v>0</v>
      </c>
      <c r="J25" s="38"/>
      <c r="K25" s="45"/>
      <c r="L25" s="45"/>
      <c r="M25" s="45" t="s">
        <v>1</v>
      </c>
      <c r="N25" s="54">
        <v>0</v>
      </c>
      <c r="O25" s="38"/>
      <c r="P25" s="54"/>
      <c r="Q25" s="45"/>
      <c r="R25" s="54"/>
      <c r="S25" s="53">
        <v>0</v>
      </c>
      <c r="T25" s="20"/>
      <c r="U25" s="5"/>
    </row>
    <row r="26" spans="1:22" ht="15.75" x14ac:dyDescent="0.25">
      <c r="A26" s="45"/>
      <c r="B26" s="45"/>
      <c r="C26" s="45" t="s">
        <v>1</v>
      </c>
      <c r="D26" s="53">
        <v>0</v>
      </c>
      <c r="E26" s="37"/>
      <c r="F26" s="45"/>
      <c r="G26" s="45"/>
      <c r="H26" s="45" t="s">
        <v>1</v>
      </c>
      <c r="I26" s="54">
        <v>0</v>
      </c>
      <c r="J26" s="38"/>
      <c r="K26" s="45"/>
      <c r="L26" s="45"/>
      <c r="M26" s="45" t="s">
        <v>1</v>
      </c>
      <c r="N26" s="46">
        <v>0</v>
      </c>
      <c r="O26" s="38"/>
      <c r="P26" s="54"/>
      <c r="Q26" s="45"/>
      <c r="R26" s="54"/>
      <c r="S26" s="53">
        <v>0</v>
      </c>
      <c r="T26" s="20"/>
      <c r="U26" s="5"/>
    </row>
    <row r="27" spans="1:22" ht="15.75" x14ac:dyDescent="0.25">
      <c r="A27" s="45"/>
      <c r="B27" s="45"/>
      <c r="C27" s="45" t="s">
        <v>1</v>
      </c>
      <c r="D27" s="53">
        <v>0</v>
      </c>
      <c r="E27" s="37"/>
      <c r="F27" s="45"/>
      <c r="G27" s="45"/>
      <c r="H27" s="45" t="s">
        <v>1</v>
      </c>
      <c r="I27" s="54">
        <v>0</v>
      </c>
      <c r="J27" s="38"/>
      <c r="K27" s="45"/>
      <c r="L27" s="45"/>
      <c r="M27" s="45" t="s">
        <v>1</v>
      </c>
      <c r="N27" s="54">
        <v>0</v>
      </c>
      <c r="O27" s="38"/>
      <c r="P27" s="54"/>
      <c r="Q27" s="45"/>
      <c r="R27" s="54"/>
      <c r="S27" s="53">
        <v>0</v>
      </c>
      <c r="T27" s="20"/>
      <c r="U27" s="5"/>
    </row>
    <row r="28" spans="1:22" ht="15.75" x14ac:dyDescent="0.25">
      <c r="A28" s="45"/>
      <c r="B28" s="45"/>
      <c r="C28" s="45" t="s">
        <v>1</v>
      </c>
      <c r="D28" s="53">
        <v>0</v>
      </c>
      <c r="E28" s="37"/>
      <c r="F28" s="45"/>
      <c r="G28" s="45"/>
      <c r="H28" s="45" t="s">
        <v>1</v>
      </c>
      <c r="I28" s="54">
        <v>0</v>
      </c>
      <c r="J28" s="38"/>
      <c r="K28" s="45"/>
      <c r="L28" s="45"/>
      <c r="M28" s="45" t="s">
        <v>1</v>
      </c>
      <c r="N28" s="54">
        <v>0</v>
      </c>
      <c r="O28" s="38"/>
      <c r="P28" s="54"/>
      <c r="Q28" s="45"/>
      <c r="R28" s="54"/>
      <c r="S28" s="53">
        <v>0</v>
      </c>
      <c r="T28" s="20"/>
      <c r="U28" s="5"/>
    </row>
    <row r="29" spans="1:22" ht="15.75" x14ac:dyDescent="0.25">
      <c r="A29" s="45"/>
      <c r="B29" s="45"/>
      <c r="C29" s="48"/>
      <c r="D29" s="53">
        <v>0</v>
      </c>
      <c r="E29" s="37"/>
      <c r="F29" s="45"/>
      <c r="G29" s="45"/>
      <c r="H29" s="45" t="s">
        <v>1</v>
      </c>
      <c r="I29" s="54">
        <v>0</v>
      </c>
      <c r="J29" s="38"/>
      <c r="K29" s="45"/>
      <c r="L29" s="45"/>
      <c r="M29" s="45" t="s">
        <v>1</v>
      </c>
      <c r="N29" s="54">
        <v>0</v>
      </c>
      <c r="O29" s="38"/>
      <c r="P29" s="54"/>
      <c r="Q29" s="45"/>
      <c r="R29" s="54"/>
      <c r="S29" s="46">
        <v>0</v>
      </c>
      <c r="T29" s="20"/>
      <c r="U29" s="5"/>
    </row>
    <row r="30" spans="1:22" ht="15.75" x14ac:dyDescent="0.25">
      <c r="A30" s="45"/>
      <c r="B30" s="45"/>
      <c r="C30" s="45" t="s">
        <v>1</v>
      </c>
      <c r="D30" s="53">
        <v>0</v>
      </c>
      <c r="E30" s="37"/>
      <c r="F30" s="45"/>
      <c r="G30" s="45"/>
      <c r="H30" s="45" t="s">
        <v>1</v>
      </c>
      <c r="I30" s="54">
        <v>0</v>
      </c>
      <c r="J30" s="38"/>
      <c r="K30" s="45"/>
      <c r="L30" s="45"/>
      <c r="M30" s="45" t="s">
        <v>1</v>
      </c>
      <c r="N30" s="54">
        <v>0</v>
      </c>
      <c r="O30" s="38"/>
      <c r="P30" s="54"/>
      <c r="Q30" s="45"/>
      <c r="R30" s="54"/>
      <c r="S30" s="53">
        <v>0</v>
      </c>
      <c r="T30" s="20"/>
      <c r="U30" s="5"/>
    </row>
    <row r="31" spans="1:22" ht="15.75" x14ac:dyDescent="0.25">
      <c r="A31" s="45"/>
      <c r="B31" s="45"/>
      <c r="C31" s="45" t="s">
        <v>1</v>
      </c>
      <c r="D31" s="53">
        <v>0</v>
      </c>
      <c r="E31" s="37"/>
      <c r="F31" s="45"/>
      <c r="G31" s="45"/>
      <c r="H31" s="45" t="s">
        <v>1</v>
      </c>
      <c r="I31" s="54">
        <v>0</v>
      </c>
      <c r="J31" s="38"/>
      <c r="K31" s="45"/>
      <c r="L31" s="45"/>
      <c r="M31" s="45" t="s">
        <v>1</v>
      </c>
      <c r="N31" s="54">
        <v>0</v>
      </c>
      <c r="O31" s="38"/>
      <c r="P31" s="54"/>
      <c r="Q31" s="45"/>
      <c r="R31" s="54"/>
      <c r="S31" s="53">
        <v>0</v>
      </c>
      <c r="T31" s="20"/>
      <c r="U31" s="5"/>
    </row>
    <row r="32" spans="1:22" ht="15.75" x14ac:dyDescent="0.25">
      <c r="A32" s="45"/>
      <c r="B32" s="45"/>
      <c r="C32" s="45"/>
      <c r="D32" s="53">
        <v>0</v>
      </c>
      <c r="E32" s="37"/>
      <c r="F32" s="45"/>
      <c r="G32" s="45"/>
      <c r="H32" s="45" t="s">
        <v>1</v>
      </c>
      <c r="I32" s="54">
        <v>0</v>
      </c>
      <c r="J32" s="38"/>
      <c r="K32" s="45"/>
      <c r="L32" s="45"/>
      <c r="M32" s="45" t="s">
        <v>1</v>
      </c>
      <c r="N32" s="54">
        <v>0</v>
      </c>
      <c r="O32" s="38"/>
      <c r="P32" s="54"/>
      <c r="Q32" s="45"/>
      <c r="R32" s="54"/>
      <c r="S32" s="53">
        <v>0</v>
      </c>
      <c r="T32" s="20"/>
      <c r="U32" s="5"/>
    </row>
    <row r="33" spans="1:23" ht="15.75" x14ac:dyDescent="0.25">
      <c r="A33" s="45"/>
      <c r="B33" s="45"/>
      <c r="C33" s="45"/>
      <c r="D33" s="53">
        <v>0</v>
      </c>
      <c r="E33" s="37"/>
      <c r="F33" s="45"/>
      <c r="G33" s="45"/>
      <c r="H33" s="45" t="s">
        <v>1</v>
      </c>
      <c r="I33" s="54">
        <v>0</v>
      </c>
      <c r="J33" s="38"/>
      <c r="K33" s="45"/>
      <c r="L33" s="45"/>
      <c r="M33" s="45" t="s">
        <v>1</v>
      </c>
      <c r="N33" s="54">
        <v>0</v>
      </c>
      <c r="O33" s="38"/>
      <c r="P33" s="54"/>
      <c r="Q33" s="45"/>
      <c r="R33" s="54"/>
      <c r="S33" s="53">
        <v>0</v>
      </c>
      <c r="T33" s="20"/>
      <c r="U33" s="5"/>
    </row>
    <row r="34" spans="1:23" ht="15.75" x14ac:dyDescent="0.25">
      <c r="A34" s="45"/>
      <c r="B34" s="45"/>
      <c r="C34" s="45"/>
      <c r="D34" s="46">
        <v>0</v>
      </c>
      <c r="E34" s="37"/>
      <c r="F34" s="45"/>
      <c r="G34" s="45"/>
      <c r="H34" s="45"/>
      <c r="I34" s="53">
        <v>0</v>
      </c>
      <c r="J34" s="37"/>
      <c r="K34" s="45"/>
      <c r="L34" s="45"/>
      <c r="M34" s="45" t="s">
        <v>1</v>
      </c>
      <c r="N34" s="54">
        <v>0</v>
      </c>
      <c r="O34" s="38"/>
      <c r="P34" s="54"/>
      <c r="Q34" s="45"/>
      <c r="R34" s="54"/>
      <c r="S34" s="53">
        <v>0</v>
      </c>
      <c r="T34" s="20"/>
      <c r="U34" s="5"/>
    </row>
    <row r="35" spans="1:23" ht="15.75" x14ac:dyDescent="0.25">
      <c r="A35" s="45"/>
      <c r="B35" s="45"/>
      <c r="C35" s="45"/>
      <c r="D35" s="53">
        <v>0</v>
      </c>
      <c r="E35" s="37"/>
      <c r="F35" s="45"/>
      <c r="G35" s="45"/>
      <c r="H35" s="45"/>
      <c r="I35" s="53">
        <v>0</v>
      </c>
      <c r="J35" s="37"/>
      <c r="K35" s="45"/>
      <c r="L35" s="45"/>
      <c r="M35" s="48" t="s">
        <v>1</v>
      </c>
      <c r="N35" s="53">
        <v>0</v>
      </c>
      <c r="O35" s="37"/>
      <c r="P35" s="53"/>
      <c r="Q35" s="45"/>
      <c r="R35" s="53"/>
      <c r="S35" s="53">
        <v>0</v>
      </c>
      <c r="T35" s="20"/>
      <c r="U35" s="5"/>
    </row>
    <row r="36" spans="1:23" ht="15.75" x14ac:dyDescent="0.25">
      <c r="A36" s="45"/>
      <c r="B36" s="45"/>
      <c r="C36" s="45"/>
      <c r="D36" s="46">
        <v>0</v>
      </c>
      <c r="E36" s="37"/>
      <c r="F36" s="45"/>
      <c r="G36" s="45"/>
      <c r="H36" s="45"/>
      <c r="I36" s="53">
        <v>0</v>
      </c>
      <c r="J36" s="37"/>
      <c r="K36" s="45"/>
      <c r="L36" s="45"/>
      <c r="M36" s="48"/>
      <c r="N36" s="53">
        <v>0</v>
      </c>
      <c r="O36" s="37"/>
      <c r="P36" s="53"/>
      <c r="Q36" s="45"/>
      <c r="R36" s="53"/>
      <c r="S36" s="53">
        <v>0</v>
      </c>
      <c r="T36" s="20"/>
      <c r="U36" s="5"/>
    </row>
    <row r="37" spans="1:23" ht="15.75" x14ac:dyDescent="0.25">
      <c r="A37" s="45"/>
      <c r="B37" s="45"/>
      <c r="C37" s="45"/>
      <c r="D37" s="53">
        <v>0</v>
      </c>
      <c r="E37" s="37"/>
      <c r="F37" s="45"/>
      <c r="G37" s="45"/>
      <c r="H37" s="45"/>
      <c r="I37" s="53">
        <v>0</v>
      </c>
      <c r="J37" s="37"/>
      <c r="K37" s="45"/>
      <c r="L37" s="45"/>
      <c r="M37" s="48"/>
      <c r="N37" s="53">
        <v>0</v>
      </c>
      <c r="O37" s="37"/>
      <c r="P37" s="53"/>
      <c r="Q37" s="45"/>
      <c r="R37" s="53"/>
      <c r="S37" s="53">
        <v>0</v>
      </c>
      <c r="T37" s="20"/>
      <c r="U37" s="5"/>
    </row>
    <row r="38" spans="1:23" ht="15.75" x14ac:dyDescent="0.25">
      <c r="A38" s="40"/>
      <c r="B38" s="40"/>
      <c r="C38" s="40"/>
      <c r="D38" s="40">
        <f>SUM(D21:D37)</f>
        <v>0</v>
      </c>
      <c r="E38" s="40"/>
      <c r="F38" s="40"/>
      <c r="G38" s="40"/>
      <c r="H38" s="40"/>
      <c r="I38" s="40">
        <f>SUM(I21:I37)</f>
        <v>0</v>
      </c>
      <c r="J38" s="40"/>
      <c r="K38" s="40" t="s">
        <v>1</v>
      </c>
      <c r="L38" s="40"/>
      <c r="M38" s="40"/>
      <c r="N38" s="40">
        <f>SUM(N21:N37)</f>
        <v>0</v>
      </c>
      <c r="O38" s="40"/>
      <c r="P38" s="40"/>
      <c r="Q38" s="40"/>
      <c r="R38" s="40"/>
      <c r="S38" s="40">
        <f>SUM(S21:S37)</f>
        <v>0</v>
      </c>
      <c r="T38" s="21"/>
      <c r="U38" s="5"/>
    </row>
    <row r="39" spans="1:23" ht="15.75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 t="s">
        <v>1</v>
      </c>
      <c r="T39" s="9"/>
    </row>
    <row r="40" spans="1:23" ht="15.75" x14ac:dyDescent="0.25">
      <c r="A40" s="35" t="s">
        <v>1</v>
      </c>
      <c r="B40" s="35"/>
      <c r="C40" s="35"/>
      <c r="D40" s="41" t="s">
        <v>1</v>
      </c>
      <c r="E40" s="41"/>
      <c r="F40" s="35"/>
      <c r="G40" s="35"/>
      <c r="H40" s="42"/>
      <c r="I40" s="35" t="s">
        <v>1</v>
      </c>
      <c r="J40" s="35"/>
      <c r="K40" s="35"/>
      <c r="L40" s="35"/>
      <c r="M40" s="35"/>
      <c r="N40" s="35" t="s">
        <v>1</v>
      </c>
      <c r="O40" s="35"/>
      <c r="P40" s="34" t="s">
        <v>1</v>
      </c>
      <c r="Q40" s="34"/>
      <c r="R40" s="35"/>
      <c r="S40" s="35"/>
      <c r="T40" s="9"/>
      <c r="W40" t="s">
        <v>1</v>
      </c>
    </row>
    <row r="41" spans="1:23" ht="15.75" x14ac:dyDescent="0.25">
      <c r="A41" s="35"/>
      <c r="B41" s="35"/>
      <c r="C41" s="35"/>
      <c r="D41" s="35"/>
      <c r="E41" s="35"/>
      <c r="F41" s="35"/>
      <c r="G41" s="9"/>
      <c r="H41" s="9"/>
      <c r="I41" s="35" t="s">
        <v>1</v>
      </c>
      <c r="J41" s="35"/>
      <c r="K41" s="35"/>
      <c r="L41" s="43" t="s">
        <v>15</v>
      </c>
      <c r="M41" s="35"/>
      <c r="N41" s="35"/>
      <c r="O41" s="35"/>
      <c r="P41" s="35" t="s">
        <v>1</v>
      </c>
      <c r="Q41" s="35"/>
      <c r="R41" s="35" t="s">
        <v>19</v>
      </c>
      <c r="S41" s="44">
        <f>D38+I38+N38+S38</f>
        <v>0</v>
      </c>
      <c r="T41" s="9"/>
    </row>
    <row r="42" spans="1:23" ht="15.75" x14ac:dyDescent="0.25">
      <c r="A42" s="35"/>
      <c r="B42" s="43" t="s">
        <v>10</v>
      </c>
      <c r="C42" s="35"/>
      <c r="D42" s="35"/>
      <c r="E42" s="35"/>
      <c r="F42" s="35"/>
      <c r="G42" s="9"/>
      <c r="H42" s="9"/>
      <c r="I42" s="35"/>
      <c r="J42" s="35"/>
      <c r="K42" s="35"/>
      <c r="L42" s="35" t="s">
        <v>32</v>
      </c>
      <c r="M42" s="44">
        <f>SUMIF(B5:B16,"Pay",D5:D16)+SUMIF(G5:G16,"Pay",I5:I16)+SUMIF(L5:L16,"Pay",N5:N16)+SUMIF(Q5:Q16,"Pay",S5:S16)</f>
        <v>0</v>
      </c>
      <c r="N42" s="35"/>
      <c r="O42" s="35"/>
      <c r="P42" s="35"/>
      <c r="Q42" s="35"/>
      <c r="R42" s="35"/>
      <c r="S42" s="35"/>
      <c r="T42" s="9"/>
    </row>
    <row r="43" spans="1:23" ht="15.75" x14ac:dyDescent="0.25">
      <c r="A43" s="35"/>
      <c r="B43" s="35" t="s">
        <v>23</v>
      </c>
      <c r="C43" s="44">
        <f>SUMIF(B22:B38,"Bills",D22:D38)+SUMIF(G22:G38,"Bills",I22:I38)+SUMIF(L22:L38,"Bills",N22:N38)+SUMIF(Q22:Q38,"Bills",S22:S38)</f>
        <v>0</v>
      </c>
      <c r="D43" s="35"/>
      <c r="E43" s="35"/>
      <c r="F43" s="35"/>
      <c r="G43" s="9"/>
      <c r="H43" s="9"/>
      <c r="I43" s="35"/>
      <c r="J43" s="35"/>
      <c r="K43" s="35"/>
      <c r="L43" s="35" t="s">
        <v>33</v>
      </c>
      <c r="M43" s="44">
        <f>SUMIF(B5:B16,"Property Income",D5:D16)+SUMIF(G5:G16,"Property Income",I5:I16)+SUMIF(L5:L16,"Property Income",N5:N16)+SUMIF(Q5:Q16,"Property Income",S5:S16)</f>
        <v>0</v>
      </c>
      <c r="N43" s="35"/>
      <c r="O43" s="35"/>
      <c r="P43" s="35"/>
      <c r="Q43" s="35"/>
      <c r="R43" s="35" t="s">
        <v>20</v>
      </c>
      <c r="S43" s="44">
        <f>D17+I17+N17+S17</f>
        <v>0</v>
      </c>
      <c r="T43" s="9"/>
    </row>
    <row r="44" spans="1:23" ht="15.75" x14ac:dyDescent="0.25">
      <c r="A44" s="35"/>
      <c r="B44" s="35" t="s">
        <v>24</v>
      </c>
      <c r="C44" s="44">
        <f>SUMIF(B22:B38,"Fuel",D22:D38)+SUMIF(G22:G38,"Fuel",I22:I38)+SUMIF(L22:L38,"Fuel",N22:N38)+SUMIF(Q22:Q38,"Fuel",S22:S38)</f>
        <v>0</v>
      </c>
      <c r="D44" s="35"/>
      <c r="E44" s="35"/>
      <c r="F44" s="35"/>
      <c r="G44" s="9"/>
      <c r="H44" s="9"/>
      <c r="I44" s="35"/>
      <c r="J44" s="35"/>
      <c r="K44" s="35"/>
      <c r="L44" s="35" t="s">
        <v>34</v>
      </c>
      <c r="M44" s="44">
        <f>SUMIF(B5:B16,"Shares",D5:D16)+SUMIF(G5:G16,"Shares",I5:I16)+SUMIF(L5:L16,"Shares",N5:N16)+SUMIF(Q5:Q16,"Shares",S5:S16)</f>
        <v>0</v>
      </c>
      <c r="N44" s="35"/>
      <c r="O44" s="35"/>
      <c r="P44" s="35"/>
      <c r="Q44" s="35"/>
      <c r="R44" s="9"/>
      <c r="S44" s="9"/>
      <c r="T44" s="11"/>
    </row>
    <row r="45" spans="1:23" ht="15.75" x14ac:dyDescent="0.25">
      <c r="A45" s="35"/>
      <c r="B45" s="35" t="s">
        <v>25</v>
      </c>
      <c r="C45" s="44">
        <f>SUMIF(B22:B38,"Groceries",D22:D38)+SUMIF(G22:G38,"Groceries",I22:I38)+SUMIF(L22:L38,"Groceries",N22:N38)+SUMIF(Q22:Q38,"Groceries",S22:S38)</f>
        <v>0</v>
      </c>
      <c r="D45" s="35"/>
      <c r="E45" s="35"/>
      <c r="F45" s="35"/>
      <c r="G45" s="9"/>
      <c r="H45" s="9"/>
      <c r="I45" s="35"/>
      <c r="J45" s="35"/>
      <c r="K45" s="35"/>
      <c r="L45" s="35" t="s">
        <v>35</v>
      </c>
      <c r="M45" s="44">
        <f>SUMIF(B5:B16,"Business",D5:D16)+SUMIF(G5:G16,"Business",I5:I16)+SUMIF(L5:L16,"Business",N5:N16)+SUMIF(Q5:Q16,"Business",S5:S16)</f>
        <v>0</v>
      </c>
      <c r="N45" s="35"/>
      <c r="O45" s="35"/>
      <c r="P45" s="35"/>
      <c r="Q45" s="35"/>
      <c r="R45" s="9" t="s">
        <v>21</v>
      </c>
      <c r="S45" s="22">
        <f>S43-S41</f>
        <v>0</v>
      </c>
      <c r="T45" s="9"/>
    </row>
    <row r="46" spans="1:23" ht="15.75" x14ac:dyDescent="0.25">
      <c r="A46" s="35"/>
      <c r="B46" s="35" t="s">
        <v>26</v>
      </c>
      <c r="C46" s="44">
        <f>SUMIF(B22:B38,"Loans",D22:D38)+SUMIF(G22:G38,"Loans",I22:I38)+SUMIF(L22:L38,"Loans",N22:N38)+SUMIF(Q22:Q38,"Loans",S22:S38)</f>
        <v>0</v>
      </c>
      <c r="D46" s="35"/>
      <c r="E46" s="35"/>
      <c r="F46" s="35"/>
      <c r="G46" s="9"/>
      <c r="H46" s="9"/>
      <c r="I46" s="35"/>
      <c r="J46" s="35"/>
      <c r="K46" s="35"/>
      <c r="L46" s="35" t="s">
        <v>28</v>
      </c>
      <c r="M46" s="44">
        <f>SUMIF(B5:B16,"Other",D5:D16)+SUMIF(G5:G16,"Other",I5:I16)+SUMIF(L5:L16,"Other",N5:N16)+SUMIF(Q5:Q16,"Other",S5:S16)</f>
        <v>0</v>
      </c>
      <c r="N46" s="35"/>
      <c r="O46" s="35"/>
      <c r="P46" s="35"/>
      <c r="Q46" s="35"/>
      <c r="R46" s="9"/>
      <c r="S46" s="9"/>
      <c r="T46" s="12"/>
    </row>
    <row r="47" spans="1:23" ht="15.75" x14ac:dyDescent="0.25">
      <c r="A47" s="9"/>
      <c r="B47" s="35" t="s">
        <v>27</v>
      </c>
      <c r="C47" s="44">
        <f>SUMIF(B22:B38,"Entertainment",D22:D38)+SUMIF(G22:G38,"Entertainment",I22:I38)+SUMIF(L22:L38,"Entertainment",N22:N38)+SUMIF(Q22:Q38,"Entertainment",S22:S38)</f>
        <v>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5">
      <c r="A48" s="9"/>
      <c r="B48" s="9" t="s">
        <v>28</v>
      </c>
      <c r="C48" s="22">
        <f>SUMIF(B22:B38,"Other",D22:D38)+SUMIF(G22:G38,"Other",I22:I38)+SUMIF(L22:L38,"Other",N22:N38)+SUMIF(Q22:Q38,"Other",S22:S38)</f>
        <v>0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 t="s">
        <v>1</v>
      </c>
      <c r="Q48" s="9"/>
      <c r="R48" s="9"/>
      <c r="S48" s="9"/>
      <c r="T48" s="12"/>
    </row>
    <row r="49" spans="1:20" x14ac:dyDescent="0.25">
      <c r="A49" s="9"/>
      <c r="B49" s="9"/>
      <c r="C49" s="9"/>
      <c r="D49" s="9"/>
      <c r="E49" s="9"/>
      <c r="F49" s="9"/>
      <c r="G49" s="9"/>
      <c r="H49" s="9"/>
      <c r="I49" s="9" t="s">
        <v>1</v>
      </c>
      <c r="J49" s="9"/>
      <c r="K49" s="9" t="s">
        <v>1</v>
      </c>
      <c r="L49" s="9"/>
      <c r="M49" s="9"/>
      <c r="N49" s="9" t="s">
        <v>1</v>
      </c>
      <c r="O49" s="9"/>
      <c r="P49" s="9"/>
      <c r="Q49" s="9"/>
      <c r="R49" s="9"/>
      <c r="S49" s="9"/>
      <c r="T49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 t="s">
        <v>1</v>
      </c>
      <c r="J50" s="9"/>
      <c r="K50" s="9" t="s">
        <v>1</v>
      </c>
      <c r="L50" s="9"/>
      <c r="M50" s="9"/>
      <c r="N50" s="9" t="s">
        <v>1</v>
      </c>
      <c r="O50" s="9"/>
      <c r="P50" s="9"/>
      <c r="Q50" s="9"/>
      <c r="R50" s="9"/>
      <c r="S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 t="s">
        <v>1</v>
      </c>
      <c r="J51" s="9"/>
      <c r="K51" s="9" t="s">
        <v>1</v>
      </c>
      <c r="L51" s="9"/>
      <c r="M51" s="9"/>
      <c r="N51" s="9" t="s">
        <v>1</v>
      </c>
      <c r="O51" s="9"/>
      <c r="P51" s="9"/>
      <c r="Q51" s="9"/>
      <c r="R51" s="9"/>
      <c r="S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 t="s">
        <v>1</v>
      </c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 t="s">
        <v>1</v>
      </c>
      <c r="J53" s="9"/>
      <c r="K53" s="9" t="s">
        <v>1</v>
      </c>
      <c r="L53" s="9"/>
      <c r="M53" s="9"/>
      <c r="N53" s="9"/>
      <c r="O53" s="9"/>
      <c r="P53" s="9"/>
      <c r="Q53" s="9"/>
      <c r="R53" s="9"/>
      <c r="S53" s="9"/>
    </row>
    <row r="54" spans="1:20" x14ac:dyDescent="0.25">
      <c r="A54" s="9" t="s">
        <v>1</v>
      </c>
      <c r="B54" s="9"/>
      <c r="C54" s="9"/>
      <c r="D54" s="9"/>
      <c r="E54" s="9"/>
      <c r="F54" s="9"/>
      <c r="G54" s="9"/>
      <c r="H54" s="9"/>
      <c r="I54" s="9" t="s">
        <v>1</v>
      </c>
      <c r="J54" s="9"/>
      <c r="K54" s="9" t="s">
        <v>1</v>
      </c>
      <c r="L54" s="9"/>
      <c r="M54" s="9"/>
      <c r="N54" s="9"/>
      <c r="O54" s="9"/>
      <c r="P54" s="9"/>
      <c r="Q54" s="9"/>
      <c r="R54" s="9"/>
      <c r="S54" s="9"/>
    </row>
    <row r="55" spans="1:20" x14ac:dyDescent="0.25">
      <c r="A55" s="9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 t="s">
        <v>1</v>
      </c>
      <c r="L55" s="9"/>
      <c r="M55" s="9"/>
      <c r="N55" s="9"/>
      <c r="O55" s="9"/>
      <c r="P55" s="9"/>
      <c r="Q55" s="9"/>
      <c r="R55" s="9"/>
      <c r="S55" s="9"/>
    </row>
    <row r="56" spans="1:20" x14ac:dyDescent="0.25">
      <c r="A56" s="9"/>
      <c r="B56" s="9"/>
      <c r="C56" s="9"/>
      <c r="D56" s="9"/>
      <c r="E56" s="9"/>
      <c r="F56" s="9"/>
      <c r="G56" s="9"/>
      <c r="H56" s="9" t="s">
        <v>1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2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2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</sheetData>
  <sheetProtection algorithmName="SHA-512" hashValue="kVvW86j6O6dciO9ilwmxEO2cpvPXTfwnV8BVXgpNEyqcgvh1LSyZnT0euZPmPaY/FOuQgQCtQG6V+l6U5Olr3g==" saltValue="MNnfSWFiOvgoh4xQE0UaAw==" spinCount="100000" sheet="1" formatCells="0" formatColumns="0" formatRows="0" insertColumns="0" insertRows="0" insertHyperlinks="0" deleteColumns="0" deleteRows="0" sort="0" autoFilter="0" pivotTables="0"/>
  <protectedRanges>
    <protectedRange sqref="A21:T37" name="Range2"/>
    <protectedRange sqref="A5:T16" name="Range1"/>
  </protectedRanges>
  <mergeCells count="3">
    <mergeCell ref="A1:T2"/>
    <mergeCell ref="A3:S3"/>
    <mergeCell ref="A19:S19"/>
  </mergeCells>
  <pageMargins left="0.7" right="0.7" top="0.75" bottom="0.75" header="0.3" footer="0.3"/>
  <pageSetup paperSize="9" scale="3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3B3ABEE-C5E1-4B6F-B6DC-B517C3136B0D}">
          <x14:formula1>
            <xm:f>Data!$C$3:$C$8</xm:f>
          </x14:formula1>
          <xm:sqref>Q21:Q37 L21:L37 G21:G37 B21:B37</xm:sqref>
        </x14:dataValidation>
        <x14:dataValidation type="list" allowBlank="1" showInputMessage="1" showErrorMessage="1" xr:uid="{D0339D7B-E3F5-40A6-A25E-22C9F4A5E9DE}">
          <x14:formula1>
            <xm:f>Data!$D$3:$D$7</xm:f>
          </x14:formula1>
          <xm:sqref>B5:B16 G5:G16 L5:L16 Q5:Q16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98B3-6DBD-4A25-BF4F-AAB2A6CAB61A}">
  <sheetPr>
    <pageSetUpPr fitToPage="1"/>
  </sheetPr>
  <dimension ref="A1:Y58"/>
  <sheetViews>
    <sheetView workbookViewId="0">
      <selection activeCell="F4" sqref="F4"/>
    </sheetView>
  </sheetViews>
  <sheetFormatPr defaultColWidth="11.5703125" defaultRowHeight="15" x14ac:dyDescent="0.25"/>
  <cols>
    <col min="2" max="2" width="18.28515625" customWidth="1"/>
    <col min="3" max="3" width="25.7109375" customWidth="1"/>
    <col min="4" max="4" width="14" bestFit="1" customWidth="1"/>
    <col min="5" max="5" width="5.42578125" customWidth="1"/>
    <col min="7" max="7" width="17" customWidth="1"/>
    <col min="8" max="8" width="25.7109375" customWidth="1"/>
    <col min="10" max="10" width="4" customWidth="1"/>
    <col min="12" max="12" width="18.140625" customWidth="1"/>
    <col min="13" max="13" width="25.7109375" customWidth="1"/>
    <col min="15" max="15" width="3.85546875" customWidth="1"/>
    <col min="17" max="17" width="18.28515625" customWidth="1"/>
    <col min="18" max="18" width="23.42578125" customWidth="1"/>
    <col min="20" max="20" width="3.7109375" customWidth="1"/>
    <col min="263" max="263" width="25.7109375" customWidth="1"/>
    <col min="266" max="266" width="25.7109375" customWidth="1"/>
    <col min="267" max="267" width="14" bestFit="1" customWidth="1"/>
    <col min="269" max="269" width="25.7109375" customWidth="1"/>
    <col min="272" max="272" width="25.7109375" customWidth="1"/>
    <col min="275" max="275" width="23.42578125" customWidth="1"/>
    <col min="519" max="519" width="25.7109375" customWidth="1"/>
    <col min="522" max="522" width="25.7109375" customWidth="1"/>
    <col min="523" max="523" width="14" bestFit="1" customWidth="1"/>
    <col min="525" max="525" width="25.7109375" customWidth="1"/>
    <col min="528" max="528" width="25.7109375" customWidth="1"/>
    <col min="531" max="531" width="23.42578125" customWidth="1"/>
    <col min="775" max="775" width="25.7109375" customWidth="1"/>
    <col min="778" max="778" width="25.7109375" customWidth="1"/>
    <col min="779" max="779" width="14" bestFit="1" customWidth="1"/>
    <col min="781" max="781" width="25.7109375" customWidth="1"/>
    <col min="784" max="784" width="25.7109375" customWidth="1"/>
    <col min="787" max="787" width="23.42578125" customWidth="1"/>
    <col min="1031" max="1031" width="25.7109375" customWidth="1"/>
    <col min="1034" max="1034" width="25.7109375" customWidth="1"/>
    <col min="1035" max="1035" width="14" bestFit="1" customWidth="1"/>
    <col min="1037" max="1037" width="25.7109375" customWidth="1"/>
    <col min="1040" max="1040" width="25.7109375" customWidth="1"/>
    <col min="1043" max="1043" width="23.42578125" customWidth="1"/>
    <col min="1287" max="1287" width="25.7109375" customWidth="1"/>
    <col min="1290" max="1290" width="25.7109375" customWidth="1"/>
    <col min="1291" max="1291" width="14" bestFit="1" customWidth="1"/>
    <col min="1293" max="1293" width="25.7109375" customWidth="1"/>
    <col min="1296" max="1296" width="25.7109375" customWidth="1"/>
    <col min="1299" max="1299" width="23.42578125" customWidth="1"/>
    <col min="1543" max="1543" width="25.7109375" customWidth="1"/>
    <col min="1546" max="1546" width="25.7109375" customWidth="1"/>
    <col min="1547" max="1547" width="14" bestFit="1" customWidth="1"/>
    <col min="1549" max="1549" width="25.7109375" customWidth="1"/>
    <col min="1552" max="1552" width="25.7109375" customWidth="1"/>
    <col min="1555" max="1555" width="23.42578125" customWidth="1"/>
    <col min="1799" max="1799" width="25.7109375" customWidth="1"/>
    <col min="1802" max="1802" width="25.7109375" customWidth="1"/>
    <col min="1803" max="1803" width="14" bestFit="1" customWidth="1"/>
    <col min="1805" max="1805" width="25.7109375" customWidth="1"/>
    <col min="1808" max="1808" width="25.7109375" customWidth="1"/>
    <col min="1811" max="1811" width="23.42578125" customWidth="1"/>
    <col min="2055" max="2055" width="25.7109375" customWidth="1"/>
    <col min="2058" max="2058" width="25.7109375" customWidth="1"/>
    <col min="2059" max="2059" width="14" bestFit="1" customWidth="1"/>
    <col min="2061" max="2061" width="25.7109375" customWidth="1"/>
    <col min="2064" max="2064" width="25.7109375" customWidth="1"/>
    <col min="2067" max="2067" width="23.42578125" customWidth="1"/>
    <col min="2311" max="2311" width="25.7109375" customWidth="1"/>
    <col min="2314" max="2314" width="25.7109375" customWidth="1"/>
    <col min="2315" max="2315" width="14" bestFit="1" customWidth="1"/>
    <col min="2317" max="2317" width="25.7109375" customWidth="1"/>
    <col min="2320" max="2320" width="25.7109375" customWidth="1"/>
    <col min="2323" max="2323" width="23.42578125" customWidth="1"/>
    <col min="2567" max="2567" width="25.7109375" customWidth="1"/>
    <col min="2570" max="2570" width="25.7109375" customWidth="1"/>
    <col min="2571" max="2571" width="14" bestFit="1" customWidth="1"/>
    <col min="2573" max="2573" width="25.7109375" customWidth="1"/>
    <col min="2576" max="2576" width="25.7109375" customWidth="1"/>
    <col min="2579" max="2579" width="23.42578125" customWidth="1"/>
    <col min="2823" max="2823" width="25.7109375" customWidth="1"/>
    <col min="2826" max="2826" width="25.7109375" customWidth="1"/>
    <col min="2827" max="2827" width="14" bestFit="1" customWidth="1"/>
    <col min="2829" max="2829" width="25.7109375" customWidth="1"/>
    <col min="2832" max="2832" width="25.7109375" customWidth="1"/>
    <col min="2835" max="2835" width="23.42578125" customWidth="1"/>
    <col min="3079" max="3079" width="25.7109375" customWidth="1"/>
    <col min="3082" max="3082" width="25.7109375" customWidth="1"/>
    <col min="3083" max="3083" width="14" bestFit="1" customWidth="1"/>
    <col min="3085" max="3085" width="25.7109375" customWidth="1"/>
    <col min="3088" max="3088" width="25.7109375" customWidth="1"/>
    <col min="3091" max="3091" width="23.42578125" customWidth="1"/>
    <col min="3335" max="3335" width="25.7109375" customWidth="1"/>
    <col min="3338" max="3338" width="25.7109375" customWidth="1"/>
    <col min="3339" max="3339" width="14" bestFit="1" customWidth="1"/>
    <col min="3341" max="3341" width="25.7109375" customWidth="1"/>
    <col min="3344" max="3344" width="25.7109375" customWidth="1"/>
    <col min="3347" max="3347" width="23.42578125" customWidth="1"/>
    <col min="3591" max="3591" width="25.7109375" customWidth="1"/>
    <col min="3594" max="3594" width="25.7109375" customWidth="1"/>
    <col min="3595" max="3595" width="14" bestFit="1" customWidth="1"/>
    <col min="3597" max="3597" width="25.7109375" customWidth="1"/>
    <col min="3600" max="3600" width="25.7109375" customWidth="1"/>
    <col min="3603" max="3603" width="23.42578125" customWidth="1"/>
    <col min="3847" max="3847" width="25.7109375" customWidth="1"/>
    <col min="3850" max="3850" width="25.7109375" customWidth="1"/>
    <col min="3851" max="3851" width="14" bestFit="1" customWidth="1"/>
    <col min="3853" max="3853" width="25.7109375" customWidth="1"/>
    <col min="3856" max="3856" width="25.7109375" customWidth="1"/>
    <col min="3859" max="3859" width="23.42578125" customWidth="1"/>
    <col min="4103" max="4103" width="25.7109375" customWidth="1"/>
    <col min="4106" max="4106" width="25.7109375" customWidth="1"/>
    <col min="4107" max="4107" width="14" bestFit="1" customWidth="1"/>
    <col min="4109" max="4109" width="25.7109375" customWidth="1"/>
    <col min="4112" max="4112" width="25.7109375" customWidth="1"/>
    <col min="4115" max="4115" width="23.42578125" customWidth="1"/>
    <col min="4359" max="4359" width="25.7109375" customWidth="1"/>
    <col min="4362" max="4362" width="25.7109375" customWidth="1"/>
    <col min="4363" max="4363" width="14" bestFit="1" customWidth="1"/>
    <col min="4365" max="4365" width="25.7109375" customWidth="1"/>
    <col min="4368" max="4368" width="25.7109375" customWidth="1"/>
    <col min="4371" max="4371" width="23.42578125" customWidth="1"/>
    <col min="4615" max="4615" width="25.7109375" customWidth="1"/>
    <col min="4618" max="4618" width="25.7109375" customWidth="1"/>
    <col min="4619" max="4619" width="14" bestFit="1" customWidth="1"/>
    <col min="4621" max="4621" width="25.7109375" customWidth="1"/>
    <col min="4624" max="4624" width="25.7109375" customWidth="1"/>
    <col min="4627" max="4627" width="23.42578125" customWidth="1"/>
    <col min="4871" max="4871" width="25.7109375" customWidth="1"/>
    <col min="4874" max="4874" width="25.7109375" customWidth="1"/>
    <col min="4875" max="4875" width="14" bestFit="1" customWidth="1"/>
    <col min="4877" max="4877" width="25.7109375" customWidth="1"/>
    <col min="4880" max="4880" width="25.7109375" customWidth="1"/>
    <col min="4883" max="4883" width="23.42578125" customWidth="1"/>
    <col min="5127" max="5127" width="25.7109375" customWidth="1"/>
    <col min="5130" max="5130" width="25.7109375" customWidth="1"/>
    <col min="5131" max="5131" width="14" bestFit="1" customWidth="1"/>
    <col min="5133" max="5133" width="25.7109375" customWidth="1"/>
    <col min="5136" max="5136" width="25.7109375" customWidth="1"/>
    <col min="5139" max="5139" width="23.42578125" customWidth="1"/>
    <col min="5383" max="5383" width="25.7109375" customWidth="1"/>
    <col min="5386" max="5386" width="25.7109375" customWidth="1"/>
    <col min="5387" max="5387" width="14" bestFit="1" customWidth="1"/>
    <col min="5389" max="5389" width="25.7109375" customWidth="1"/>
    <col min="5392" max="5392" width="25.7109375" customWidth="1"/>
    <col min="5395" max="5395" width="23.42578125" customWidth="1"/>
    <col min="5639" max="5639" width="25.7109375" customWidth="1"/>
    <col min="5642" max="5642" width="25.7109375" customWidth="1"/>
    <col min="5643" max="5643" width="14" bestFit="1" customWidth="1"/>
    <col min="5645" max="5645" width="25.7109375" customWidth="1"/>
    <col min="5648" max="5648" width="25.7109375" customWidth="1"/>
    <col min="5651" max="5651" width="23.42578125" customWidth="1"/>
    <col min="5895" max="5895" width="25.7109375" customWidth="1"/>
    <col min="5898" max="5898" width="25.7109375" customWidth="1"/>
    <col min="5899" max="5899" width="14" bestFit="1" customWidth="1"/>
    <col min="5901" max="5901" width="25.7109375" customWidth="1"/>
    <col min="5904" max="5904" width="25.7109375" customWidth="1"/>
    <col min="5907" max="5907" width="23.42578125" customWidth="1"/>
    <col min="6151" max="6151" width="25.7109375" customWidth="1"/>
    <col min="6154" max="6154" width="25.7109375" customWidth="1"/>
    <col min="6155" max="6155" width="14" bestFit="1" customWidth="1"/>
    <col min="6157" max="6157" width="25.7109375" customWidth="1"/>
    <col min="6160" max="6160" width="25.7109375" customWidth="1"/>
    <col min="6163" max="6163" width="23.42578125" customWidth="1"/>
    <col min="6407" max="6407" width="25.7109375" customWidth="1"/>
    <col min="6410" max="6410" width="25.7109375" customWidth="1"/>
    <col min="6411" max="6411" width="14" bestFit="1" customWidth="1"/>
    <col min="6413" max="6413" width="25.7109375" customWidth="1"/>
    <col min="6416" max="6416" width="25.7109375" customWidth="1"/>
    <col min="6419" max="6419" width="23.42578125" customWidth="1"/>
    <col min="6663" max="6663" width="25.7109375" customWidth="1"/>
    <col min="6666" max="6666" width="25.7109375" customWidth="1"/>
    <col min="6667" max="6667" width="14" bestFit="1" customWidth="1"/>
    <col min="6669" max="6669" width="25.7109375" customWidth="1"/>
    <col min="6672" max="6672" width="25.7109375" customWidth="1"/>
    <col min="6675" max="6675" width="23.42578125" customWidth="1"/>
    <col min="6919" max="6919" width="25.7109375" customWidth="1"/>
    <col min="6922" max="6922" width="25.7109375" customWidth="1"/>
    <col min="6923" max="6923" width="14" bestFit="1" customWidth="1"/>
    <col min="6925" max="6925" width="25.7109375" customWidth="1"/>
    <col min="6928" max="6928" width="25.7109375" customWidth="1"/>
    <col min="6931" max="6931" width="23.42578125" customWidth="1"/>
    <col min="7175" max="7175" width="25.7109375" customWidth="1"/>
    <col min="7178" max="7178" width="25.7109375" customWidth="1"/>
    <col min="7179" max="7179" width="14" bestFit="1" customWidth="1"/>
    <col min="7181" max="7181" width="25.7109375" customWidth="1"/>
    <col min="7184" max="7184" width="25.7109375" customWidth="1"/>
    <col min="7187" max="7187" width="23.42578125" customWidth="1"/>
    <col min="7431" max="7431" width="25.7109375" customWidth="1"/>
    <col min="7434" max="7434" width="25.7109375" customWidth="1"/>
    <col min="7435" max="7435" width="14" bestFit="1" customWidth="1"/>
    <col min="7437" max="7437" width="25.7109375" customWidth="1"/>
    <col min="7440" max="7440" width="25.7109375" customWidth="1"/>
    <col min="7443" max="7443" width="23.42578125" customWidth="1"/>
    <col min="7687" max="7687" width="25.7109375" customWidth="1"/>
    <col min="7690" max="7690" width="25.7109375" customWidth="1"/>
    <col min="7691" max="7691" width="14" bestFit="1" customWidth="1"/>
    <col min="7693" max="7693" width="25.7109375" customWidth="1"/>
    <col min="7696" max="7696" width="25.7109375" customWidth="1"/>
    <col min="7699" max="7699" width="23.42578125" customWidth="1"/>
    <col min="7943" max="7943" width="25.7109375" customWidth="1"/>
    <col min="7946" max="7946" width="25.7109375" customWidth="1"/>
    <col min="7947" max="7947" width="14" bestFit="1" customWidth="1"/>
    <col min="7949" max="7949" width="25.7109375" customWidth="1"/>
    <col min="7952" max="7952" width="25.7109375" customWidth="1"/>
    <col min="7955" max="7955" width="23.42578125" customWidth="1"/>
    <col min="8199" max="8199" width="25.7109375" customWidth="1"/>
    <col min="8202" max="8202" width="25.7109375" customWidth="1"/>
    <col min="8203" max="8203" width="14" bestFit="1" customWidth="1"/>
    <col min="8205" max="8205" width="25.7109375" customWidth="1"/>
    <col min="8208" max="8208" width="25.7109375" customWidth="1"/>
    <col min="8211" max="8211" width="23.42578125" customWidth="1"/>
    <col min="8455" max="8455" width="25.7109375" customWidth="1"/>
    <col min="8458" max="8458" width="25.7109375" customWidth="1"/>
    <col min="8459" max="8459" width="14" bestFit="1" customWidth="1"/>
    <col min="8461" max="8461" width="25.7109375" customWidth="1"/>
    <col min="8464" max="8464" width="25.7109375" customWidth="1"/>
    <col min="8467" max="8467" width="23.42578125" customWidth="1"/>
    <col min="8711" max="8711" width="25.7109375" customWidth="1"/>
    <col min="8714" max="8714" width="25.7109375" customWidth="1"/>
    <col min="8715" max="8715" width="14" bestFit="1" customWidth="1"/>
    <col min="8717" max="8717" width="25.7109375" customWidth="1"/>
    <col min="8720" max="8720" width="25.7109375" customWidth="1"/>
    <col min="8723" max="8723" width="23.42578125" customWidth="1"/>
    <col min="8967" max="8967" width="25.7109375" customWidth="1"/>
    <col min="8970" max="8970" width="25.7109375" customWidth="1"/>
    <col min="8971" max="8971" width="14" bestFit="1" customWidth="1"/>
    <col min="8973" max="8973" width="25.7109375" customWidth="1"/>
    <col min="8976" max="8976" width="25.7109375" customWidth="1"/>
    <col min="8979" max="8979" width="23.42578125" customWidth="1"/>
    <col min="9223" max="9223" width="25.7109375" customWidth="1"/>
    <col min="9226" max="9226" width="25.7109375" customWidth="1"/>
    <col min="9227" max="9227" width="14" bestFit="1" customWidth="1"/>
    <col min="9229" max="9229" width="25.7109375" customWidth="1"/>
    <col min="9232" max="9232" width="25.7109375" customWidth="1"/>
    <col min="9235" max="9235" width="23.42578125" customWidth="1"/>
    <col min="9479" max="9479" width="25.7109375" customWidth="1"/>
    <col min="9482" max="9482" width="25.7109375" customWidth="1"/>
    <col min="9483" max="9483" width="14" bestFit="1" customWidth="1"/>
    <col min="9485" max="9485" width="25.7109375" customWidth="1"/>
    <col min="9488" max="9488" width="25.7109375" customWidth="1"/>
    <col min="9491" max="9491" width="23.42578125" customWidth="1"/>
    <col min="9735" max="9735" width="25.7109375" customWidth="1"/>
    <col min="9738" max="9738" width="25.7109375" customWidth="1"/>
    <col min="9739" max="9739" width="14" bestFit="1" customWidth="1"/>
    <col min="9741" max="9741" width="25.7109375" customWidth="1"/>
    <col min="9744" max="9744" width="25.7109375" customWidth="1"/>
    <col min="9747" max="9747" width="23.42578125" customWidth="1"/>
    <col min="9991" max="9991" width="25.7109375" customWidth="1"/>
    <col min="9994" max="9994" width="25.7109375" customWidth="1"/>
    <col min="9995" max="9995" width="14" bestFit="1" customWidth="1"/>
    <col min="9997" max="9997" width="25.7109375" customWidth="1"/>
    <col min="10000" max="10000" width="25.7109375" customWidth="1"/>
    <col min="10003" max="10003" width="23.42578125" customWidth="1"/>
    <col min="10247" max="10247" width="25.7109375" customWidth="1"/>
    <col min="10250" max="10250" width="25.7109375" customWidth="1"/>
    <col min="10251" max="10251" width="14" bestFit="1" customWidth="1"/>
    <col min="10253" max="10253" width="25.7109375" customWidth="1"/>
    <col min="10256" max="10256" width="25.7109375" customWidth="1"/>
    <col min="10259" max="10259" width="23.42578125" customWidth="1"/>
    <col min="10503" max="10503" width="25.7109375" customWidth="1"/>
    <col min="10506" max="10506" width="25.7109375" customWidth="1"/>
    <col min="10507" max="10507" width="14" bestFit="1" customWidth="1"/>
    <col min="10509" max="10509" width="25.7109375" customWidth="1"/>
    <col min="10512" max="10512" width="25.7109375" customWidth="1"/>
    <col min="10515" max="10515" width="23.42578125" customWidth="1"/>
    <col min="10759" max="10759" width="25.7109375" customWidth="1"/>
    <col min="10762" max="10762" width="25.7109375" customWidth="1"/>
    <col min="10763" max="10763" width="14" bestFit="1" customWidth="1"/>
    <col min="10765" max="10765" width="25.7109375" customWidth="1"/>
    <col min="10768" max="10768" width="25.7109375" customWidth="1"/>
    <col min="10771" max="10771" width="23.42578125" customWidth="1"/>
    <col min="11015" max="11015" width="25.7109375" customWidth="1"/>
    <col min="11018" max="11018" width="25.7109375" customWidth="1"/>
    <col min="11019" max="11019" width="14" bestFit="1" customWidth="1"/>
    <col min="11021" max="11021" width="25.7109375" customWidth="1"/>
    <col min="11024" max="11024" width="25.7109375" customWidth="1"/>
    <col min="11027" max="11027" width="23.42578125" customWidth="1"/>
    <col min="11271" max="11271" width="25.7109375" customWidth="1"/>
    <col min="11274" max="11274" width="25.7109375" customWidth="1"/>
    <col min="11275" max="11275" width="14" bestFit="1" customWidth="1"/>
    <col min="11277" max="11277" width="25.7109375" customWidth="1"/>
    <col min="11280" max="11280" width="25.7109375" customWidth="1"/>
    <col min="11283" max="11283" width="23.42578125" customWidth="1"/>
    <col min="11527" max="11527" width="25.7109375" customWidth="1"/>
    <col min="11530" max="11530" width="25.7109375" customWidth="1"/>
    <col min="11531" max="11531" width="14" bestFit="1" customWidth="1"/>
    <col min="11533" max="11533" width="25.7109375" customWidth="1"/>
    <col min="11536" max="11536" width="25.7109375" customWidth="1"/>
    <col min="11539" max="11539" width="23.42578125" customWidth="1"/>
    <col min="11783" max="11783" width="25.7109375" customWidth="1"/>
    <col min="11786" max="11786" width="25.7109375" customWidth="1"/>
    <col min="11787" max="11787" width="14" bestFit="1" customWidth="1"/>
    <col min="11789" max="11789" width="25.7109375" customWidth="1"/>
    <col min="11792" max="11792" width="25.7109375" customWidth="1"/>
    <col min="11795" max="11795" width="23.42578125" customWidth="1"/>
    <col min="12039" max="12039" width="25.7109375" customWidth="1"/>
    <col min="12042" max="12042" width="25.7109375" customWidth="1"/>
    <col min="12043" max="12043" width="14" bestFit="1" customWidth="1"/>
    <col min="12045" max="12045" width="25.7109375" customWidth="1"/>
    <col min="12048" max="12048" width="25.7109375" customWidth="1"/>
    <col min="12051" max="12051" width="23.42578125" customWidth="1"/>
    <col min="12295" max="12295" width="25.7109375" customWidth="1"/>
    <col min="12298" max="12298" width="25.7109375" customWidth="1"/>
    <col min="12299" max="12299" width="14" bestFit="1" customWidth="1"/>
    <col min="12301" max="12301" width="25.7109375" customWidth="1"/>
    <col min="12304" max="12304" width="25.7109375" customWidth="1"/>
    <col min="12307" max="12307" width="23.42578125" customWidth="1"/>
    <col min="12551" max="12551" width="25.7109375" customWidth="1"/>
    <col min="12554" max="12554" width="25.7109375" customWidth="1"/>
    <col min="12555" max="12555" width="14" bestFit="1" customWidth="1"/>
    <col min="12557" max="12557" width="25.7109375" customWidth="1"/>
    <col min="12560" max="12560" width="25.7109375" customWidth="1"/>
    <col min="12563" max="12563" width="23.42578125" customWidth="1"/>
    <col min="12807" max="12807" width="25.7109375" customWidth="1"/>
    <col min="12810" max="12810" width="25.7109375" customWidth="1"/>
    <col min="12811" max="12811" width="14" bestFit="1" customWidth="1"/>
    <col min="12813" max="12813" width="25.7109375" customWidth="1"/>
    <col min="12816" max="12816" width="25.7109375" customWidth="1"/>
    <col min="12819" max="12819" width="23.42578125" customWidth="1"/>
    <col min="13063" max="13063" width="25.7109375" customWidth="1"/>
    <col min="13066" max="13066" width="25.7109375" customWidth="1"/>
    <col min="13067" max="13067" width="14" bestFit="1" customWidth="1"/>
    <col min="13069" max="13069" width="25.7109375" customWidth="1"/>
    <col min="13072" max="13072" width="25.7109375" customWidth="1"/>
    <col min="13075" max="13075" width="23.42578125" customWidth="1"/>
    <col min="13319" max="13319" width="25.7109375" customWidth="1"/>
    <col min="13322" max="13322" width="25.7109375" customWidth="1"/>
    <col min="13323" max="13323" width="14" bestFit="1" customWidth="1"/>
    <col min="13325" max="13325" width="25.7109375" customWidth="1"/>
    <col min="13328" max="13328" width="25.7109375" customWidth="1"/>
    <col min="13331" max="13331" width="23.42578125" customWidth="1"/>
    <col min="13575" max="13575" width="25.7109375" customWidth="1"/>
    <col min="13578" max="13578" width="25.7109375" customWidth="1"/>
    <col min="13579" max="13579" width="14" bestFit="1" customWidth="1"/>
    <col min="13581" max="13581" width="25.7109375" customWidth="1"/>
    <col min="13584" max="13584" width="25.7109375" customWidth="1"/>
    <col min="13587" max="13587" width="23.42578125" customWidth="1"/>
    <col min="13831" max="13831" width="25.7109375" customWidth="1"/>
    <col min="13834" max="13834" width="25.7109375" customWidth="1"/>
    <col min="13835" max="13835" width="14" bestFit="1" customWidth="1"/>
    <col min="13837" max="13837" width="25.7109375" customWidth="1"/>
    <col min="13840" max="13840" width="25.7109375" customWidth="1"/>
    <col min="13843" max="13843" width="23.42578125" customWidth="1"/>
    <col min="14087" max="14087" width="25.7109375" customWidth="1"/>
    <col min="14090" max="14090" width="25.7109375" customWidth="1"/>
    <col min="14091" max="14091" width="14" bestFit="1" customWidth="1"/>
    <col min="14093" max="14093" width="25.7109375" customWidth="1"/>
    <col min="14096" max="14096" width="25.7109375" customWidth="1"/>
    <col min="14099" max="14099" width="23.42578125" customWidth="1"/>
    <col min="14343" max="14343" width="25.7109375" customWidth="1"/>
    <col min="14346" max="14346" width="25.7109375" customWidth="1"/>
    <col min="14347" max="14347" width="14" bestFit="1" customWidth="1"/>
    <col min="14349" max="14349" width="25.7109375" customWidth="1"/>
    <col min="14352" max="14352" width="25.7109375" customWidth="1"/>
    <col min="14355" max="14355" width="23.42578125" customWidth="1"/>
    <col min="14599" max="14599" width="25.7109375" customWidth="1"/>
    <col min="14602" max="14602" width="25.7109375" customWidth="1"/>
    <col min="14603" max="14603" width="14" bestFit="1" customWidth="1"/>
    <col min="14605" max="14605" width="25.7109375" customWidth="1"/>
    <col min="14608" max="14608" width="25.7109375" customWidth="1"/>
    <col min="14611" max="14611" width="23.42578125" customWidth="1"/>
    <col min="14855" max="14855" width="25.7109375" customWidth="1"/>
    <col min="14858" max="14858" width="25.7109375" customWidth="1"/>
    <col min="14859" max="14859" width="14" bestFit="1" customWidth="1"/>
    <col min="14861" max="14861" width="25.7109375" customWidth="1"/>
    <col min="14864" max="14864" width="25.7109375" customWidth="1"/>
    <col min="14867" max="14867" width="23.42578125" customWidth="1"/>
    <col min="15111" max="15111" width="25.7109375" customWidth="1"/>
    <col min="15114" max="15114" width="25.7109375" customWidth="1"/>
    <col min="15115" max="15115" width="14" bestFit="1" customWidth="1"/>
    <col min="15117" max="15117" width="25.7109375" customWidth="1"/>
    <col min="15120" max="15120" width="25.7109375" customWidth="1"/>
    <col min="15123" max="15123" width="23.42578125" customWidth="1"/>
    <col min="15367" max="15367" width="25.7109375" customWidth="1"/>
    <col min="15370" max="15370" width="25.7109375" customWidth="1"/>
    <col min="15371" max="15371" width="14" bestFit="1" customWidth="1"/>
    <col min="15373" max="15373" width="25.7109375" customWidth="1"/>
    <col min="15376" max="15376" width="25.7109375" customWidth="1"/>
    <col min="15379" max="15379" width="23.42578125" customWidth="1"/>
    <col min="15623" max="15623" width="25.7109375" customWidth="1"/>
    <col min="15626" max="15626" width="25.7109375" customWidth="1"/>
    <col min="15627" max="15627" width="14" bestFit="1" customWidth="1"/>
    <col min="15629" max="15629" width="25.7109375" customWidth="1"/>
    <col min="15632" max="15632" width="25.7109375" customWidth="1"/>
    <col min="15635" max="15635" width="23.42578125" customWidth="1"/>
    <col min="15879" max="15879" width="25.7109375" customWidth="1"/>
    <col min="15882" max="15882" width="25.7109375" customWidth="1"/>
    <col min="15883" max="15883" width="14" bestFit="1" customWidth="1"/>
    <col min="15885" max="15885" width="25.7109375" customWidth="1"/>
    <col min="15888" max="15888" width="25.7109375" customWidth="1"/>
    <col min="15891" max="15891" width="23.42578125" customWidth="1"/>
    <col min="16135" max="16135" width="25.7109375" customWidth="1"/>
    <col min="16138" max="16138" width="25.7109375" customWidth="1"/>
    <col min="16139" max="16139" width="14" bestFit="1" customWidth="1"/>
    <col min="16141" max="16141" width="25.7109375" customWidth="1"/>
    <col min="16144" max="16144" width="25.7109375" customWidth="1"/>
    <col min="16147" max="16147" width="23.42578125" customWidth="1"/>
  </cols>
  <sheetData>
    <row r="1" spans="1:25" ht="15" customHeight="1" x14ac:dyDescent="0.25">
      <c r="A1" s="68" t="s">
        <v>84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5" ht="1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5" ht="28.5" customHeight="1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14"/>
    </row>
    <row r="4" spans="1:25" ht="63" x14ac:dyDescent="0.25">
      <c r="A4" s="73" t="s">
        <v>85</v>
      </c>
      <c r="B4" s="24" t="s">
        <v>30</v>
      </c>
      <c r="C4" s="23" t="s">
        <v>16</v>
      </c>
      <c r="D4" s="25" t="s">
        <v>51</v>
      </c>
      <c r="E4" s="23"/>
      <c r="F4" s="73" t="s">
        <v>86</v>
      </c>
      <c r="G4" s="24" t="s">
        <v>30</v>
      </c>
      <c r="H4" s="23" t="s">
        <v>16</v>
      </c>
      <c r="I4" s="25" t="s">
        <v>51</v>
      </c>
      <c r="J4" s="23"/>
      <c r="K4" s="73" t="s">
        <v>87</v>
      </c>
      <c r="L4" s="24" t="s">
        <v>30</v>
      </c>
      <c r="M4" s="23" t="s">
        <v>16</v>
      </c>
      <c r="N4" s="25" t="s">
        <v>51</v>
      </c>
      <c r="O4" s="23"/>
      <c r="P4" s="73" t="s">
        <v>88</v>
      </c>
      <c r="Q4" s="24" t="s">
        <v>30</v>
      </c>
      <c r="R4" s="23" t="s">
        <v>16</v>
      </c>
      <c r="S4" s="25" t="s">
        <v>51</v>
      </c>
      <c r="T4" s="15"/>
      <c r="X4" t="s">
        <v>1</v>
      </c>
      <c r="Y4" t="s">
        <v>1</v>
      </c>
    </row>
    <row r="5" spans="1:25" ht="15.75" x14ac:dyDescent="0.25">
      <c r="A5" s="45"/>
      <c r="B5" s="45"/>
      <c r="C5" s="45" t="s">
        <v>1</v>
      </c>
      <c r="D5" s="46">
        <v>0</v>
      </c>
      <c r="E5" s="26"/>
      <c r="F5" s="45"/>
      <c r="G5" s="45"/>
      <c r="H5" s="45" t="s">
        <v>1</v>
      </c>
      <c r="I5" s="46">
        <v>0</v>
      </c>
      <c r="J5" s="26"/>
      <c r="K5" s="45"/>
      <c r="L5" s="45"/>
      <c r="M5" s="45" t="s">
        <v>1</v>
      </c>
      <c r="N5" s="46">
        <v>0</v>
      </c>
      <c r="O5" s="26"/>
      <c r="P5" s="49"/>
      <c r="Q5" s="45"/>
      <c r="R5" s="45" t="s">
        <v>1</v>
      </c>
      <c r="S5" s="46">
        <v>0</v>
      </c>
      <c r="T5" s="16"/>
      <c r="U5" s="5"/>
      <c r="X5" s="6" t="s">
        <v>1</v>
      </c>
      <c r="Y5" t="s">
        <v>1</v>
      </c>
    </row>
    <row r="6" spans="1:25" ht="15.75" x14ac:dyDescent="0.25">
      <c r="A6" s="45"/>
      <c r="B6" s="45"/>
      <c r="C6" s="45" t="s">
        <v>1</v>
      </c>
      <c r="D6" s="46">
        <v>0</v>
      </c>
      <c r="E6" s="26"/>
      <c r="F6" s="45"/>
      <c r="G6" s="45"/>
      <c r="H6" s="45" t="s">
        <v>1</v>
      </c>
      <c r="I6" s="46">
        <v>0</v>
      </c>
      <c r="J6" s="26"/>
      <c r="K6" s="45"/>
      <c r="L6" s="45"/>
      <c r="M6" s="45" t="s">
        <v>1</v>
      </c>
      <c r="N6" s="46">
        <v>0</v>
      </c>
      <c r="O6" s="26"/>
      <c r="P6" s="49"/>
      <c r="Q6" s="45"/>
      <c r="R6" s="45" t="s">
        <v>1</v>
      </c>
      <c r="S6" s="50">
        <v>0</v>
      </c>
      <c r="T6" s="17"/>
      <c r="U6" s="5"/>
      <c r="W6" t="s">
        <v>1</v>
      </c>
      <c r="X6" s="6" t="s">
        <v>14</v>
      </c>
      <c r="Y6" s="7" t="s">
        <v>1</v>
      </c>
    </row>
    <row r="7" spans="1:25" ht="15.75" x14ac:dyDescent="0.25">
      <c r="A7" s="45"/>
      <c r="B7" s="45"/>
      <c r="C7" s="45" t="s">
        <v>1</v>
      </c>
      <c r="D7" s="46">
        <v>0</v>
      </c>
      <c r="E7" s="26"/>
      <c r="F7" s="45"/>
      <c r="G7" s="45"/>
      <c r="H7" s="45" t="s">
        <v>1</v>
      </c>
      <c r="I7" s="46">
        <v>0</v>
      </c>
      <c r="J7" s="26"/>
      <c r="K7" s="45"/>
      <c r="L7" s="45"/>
      <c r="M7" s="45" t="s">
        <v>1</v>
      </c>
      <c r="N7" s="46">
        <v>0</v>
      </c>
      <c r="O7" s="26"/>
      <c r="P7" s="51"/>
      <c r="Q7" s="45"/>
      <c r="R7" s="45" t="s">
        <v>1</v>
      </c>
      <c r="S7" s="46">
        <v>0</v>
      </c>
      <c r="T7" s="16"/>
      <c r="U7" s="5"/>
    </row>
    <row r="8" spans="1:25" ht="15.75" x14ac:dyDescent="0.25">
      <c r="A8" s="45"/>
      <c r="B8" s="45"/>
      <c r="C8" s="45" t="s">
        <v>1</v>
      </c>
      <c r="D8" s="46">
        <v>0</v>
      </c>
      <c r="E8" s="26"/>
      <c r="F8" s="45"/>
      <c r="G8" s="45"/>
      <c r="H8" s="45" t="s">
        <v>1</v>
      </c>
      <c r="I8" s="46">
        <v>0</v>
      </c>
      <c r="J8" s="26"/>
      <c r="K8" s="45"/>
      <c r="L8" s="45"/>
      <c r="M8" s="45" t="s">
        <v>1</v>
      </c>
      <c r="N8" s="46">
        <v>0</v>
      </c>
      <c r="O8" s="26"/>
      <c r="P8" s="52"/>
      <c r="Q8" s="45"/>
      <c r="R8" s="45" t="s">
        <v>1</v>
      </c>
      <c r="S8" s="46">
        <v>0</v>
      </c>
      <c r="T8" s="16"/>
      <c r="U8" s="5"/>
    </row>
    <row r="9" spans="1:25" ht="15.75" x14ac:dyDescent="0.25">
      <c r="A9" s="45"/>
      <c r="B9" s="45"/>
      <c r="C9" s="45" t="s">
        <v>1</v>
      </c>
      <c r="D9" s="46">
        <v>0</v>
      </c>
      <c r="E9" s="26"/>
      <c r="F9" s="45"/>
      <c r="G9" s="45"/>
      <c r="H9" s="45" t="s">
        <v>1</v>
      </c>
      <c r="I9" s="46">
        <v>0</v>
      </c>
      <c r="J9" s="26"/>
      <c r="K9" s="45"/>
      <c r="L9" s="45"/>
      <c r="M9" s="45" t="s">
        <v>1</v>
      </c>
      <c r="N9" s="46">
        <v>0</v>
      </c>
      <c r="O9" s="26"/>
      <c r="P9" s="52"/>
      <c r="Q9" s="45"/>
      <c r="R9" s="45" t="s">
        <v>1</v>
      </c>
      <c r="S9" s="46">
        <v>0</v>
      </c>
      <c r="T9" s="16"/>
      <c r="U9" s="5"/>
    </row>
    <row r="10" spans="1:25" ht="15.75" x14ac:dyDescent="0.25">
      <c r="A10" s="45"/>
      <c r="B10" s="45"/>
      <c r="C10" s="45" t="s">
        <v>1</v>
      </c>
      <c r="D10" s="46">
        <v>0</v>
      </c>
      <c r="E10" s="26"/>
      <c r="F10" s="45"/>
      <c r="G10" s="45"/>
      <c r="H10" s="45" t="s">
        <v>1</v>
      </c>
      <c r="I10" s="46">
        <v>0</v>
      </c>
      <c r="J10" s="26"/>
      <c r="K10" s="45"/>
      <c r="L10" s="45"/>
      <c r="M10" s="45" t="s">
        <v>14</v>
      </c>
      <c r="N10" s="46">
        <v>0</v>
      </c>
      <c r="O10" s="26"/>
      <c r="P10" s="52"/>
      <c r="Q10" s="45"/>
      <c r="R10" s="45" t="s">
        <v>1</v>
      </c>
      <c r="S10" s="46">
        <v>0</v>
      </c>
      <c r="T10" s="16"/>
      <c r="U10" s="5"/>
    </row>
    <row r="11" spans="1:25" ht="15.75" x14ac:dyDescent="0.25">
      <c r="A11" s="45"/>
      <c r="B11" s="45"/>
      <c r="C11" s="45" t="s">
        <v>1</v>
      </c>
      <c r="D11" s="46">
        <v>0</v>
      </c>
      <c r="E11" s="26"/>
      <c r="F11" s="45"/>
      <c r="G11" s="45"/>
      <c r="H11" s="45" t="s">
        <v>1</v>
      </c>
      <c r="I11" s="46">
        <v>0</v>
      </c>
      <c r="J11" s="26"/>
      <c r="K11" s="45"/>
      <c r="L11" s="45"/>
      <c r="M11" s="45"/>
      <c r="N11" s="46">
        <v>0</v>
      </c>
      <c r="O11" s="26"/>
      <c r="P11" s="52"/>
      <c r="Q11" s="45"/>
      <c r="R11" s="45" t="s">
        <v>1</v>
      </c>
      <c r="S11" s="46">
        <v>0</v>
      </c>
      <c r="T11" s="16"/>
      <c r="U11" s="5"/>
    </row>
    <row r="12" spans="1:25" ht="15.75" x14ac:dyDescent="0.25">
      <c r="A12" s="45"/>
      <c r="B12" s="45"/>
      <c r="C12" s="45" t="s">
        <v>1</v>
      </c>
      <c r="D12" s="46">
        <v>0</v>
      </c>
      <c r="E12" s="26"/>
      <c r="F12" s="45"/>
      <c r="G12" s="45"/>
      <c r="H12" s="45" t="s">
        <v>14</v>
      </c>
      <c r="I12" s="46">
        <v>0</v>
      </c>
      <c r="J12" s="26"/>
      <c r="K12" s="45"/>
      <c r="L12" s="45"/>
      <c r="M12" s="45" t="s">
        <v>1</v>
      </c>
      <c r="N12" s="46">
        <v>0</v>
      </c>
      <c r="O12" s="26"/>
      <c r="P12" s="46"/>
      <c r="Q12" s="45"/>
      <c r="R12" s="45" t="s">
        <v>1</v>
      </c>
      <c r="S12" s="46">
        <v>0</v>
      </c>
      <c r="T12" s="16"/>
      <c r="U12" s="5"/>
    </row>
    <row r="13" spans="1:25" ht="15.75" x14ac:dyDescent="0.25">
      <c r="A13" s="45"/>
      <c r="B13" s="45"/>
      <c r="C13" s="45" t="s">
        <v>1</v>
      </c>
      <c r="D13" s="46">
        <v>0</v>
      </c>
      <c r="E13" s="26"/>
      <c r="F13" s="45"/>
      <c r="G13" s="45"/>
      <c r="H13" s="45"/>
      <c r="I13" s="46">
        <v>0</v>
      </c>
      <c r="J13" s="26"/>
      <c r="K13" s="45"/>
      <c r="L13" s="45"/>
      <c r="M13" s="45"/>
      <c r="N13" s="46">
        <v>0</v>
      </c>
      <c r="O13" s="26"/>
      <c r="P13" s="46"/>
      <c r="Q13" s="45"/>
      <c r="R13" s="45" t="s">
        <v>1</v>
      </c>
      <c r="S13" s="46">
        <v>0</v>
      </c>
      <c r="T13" s="16"/>
      <c r="U13" s="5"/>
    </row>
    <row r="14" spans="1:25" ht="15.75" x14ac:dyDescent="0.25">
      <c r="A14" s="45"/>
      <c r="B14" s="45"/>
      <c r="C14" s="47" t="s">
        <v>1</v>
      </c>
      <c r="D14" s="46">
        <v>0</v>
      </c>
      <c r="E14" s="26"/>
      <c r="F14" s="45"/>
      <c r="G14" s="45"/>
      <c r="H14" s="48"/>
      <c r="I14" s="46">
        <v>0</v>
      </c>
      <c r="J14" s="26"/>
      <c r="K14" s="45"/>
      <c r="L14" s="45"/>
      <c r="M14" s="48"/>
      <c r="N14" s="46">
        <v>0</v>
      </c>
      <c r="O14" s="26"/>
      <c r="P14" s="46"/>
      <c r="Q14" s="45"/>
      <c r="R14" s="48"/>
      <c r="S14" s="46">
        <v>0</v>
      </c>
      <c r="T14" s="16"/>
      <c r="U14" s="5"/>
    </row>
    <row r="15" spans="1:25" ht="15.75" x14ac:dyDescent="0.25">
      <c r="A15" s="45"/>
      <c r="B15" s="45"/>
      <c r="C15" s="45" t="s">
        <v>1</v>
      </c>
      <c r="D15" s="46">
        <v>0</v>
      </c>
      <c r="E15" s="26"/>
      <c r="F15" s="45"/>
      <c r="G15" s="45"/>
      <c r="H15" s="45"/>
      <c r="I15" s="46">
        <v>0</v>
      </c>
      <c r="J15" s="26"/>
      <c r="K15" s="45"/>
      <c r="L15" s="45"/>
      <c r="M15" s="45" t="s">
        <v>1</v>
      </c>
      <c r="N15" s="46">
        <v>0</v>
      </c>
      <c r="O15" s="26"/>
      <c r="P15" s="46"/>
      <c r="Q15" s="45"/>
      <c r="R15" s="45"/>
      <c r="S15" s="46">
        <v>0</v>
      </c>
      <c r="T15" s="16"/>
      <c r="U15" s="5"/>
    </row>
    <row r="16" spans="1:25" ht="15.75" x14ac:dyDescent="0.25">
      <c r="A16" s="45"/>
      <c r="B16" s="45"/>
      <c r="C16" s="45" t="s">
        <v>1</v>
      </c>
      <c r="D16" s="46">
        <v>0</v>
      </c>
      <c r="E16" s="26"/>
      <c r="F16" s="45"/>
      <c r="G16" s="45"/>
      <c r="H16" s="45"/>
      <c r="I16" s="46">
        <v>0</v>
      </c>
      <c r="J16" s="26"/>
      <c r="K16" s="45"/>
      <c r="L16" s="45"/>
      <c r="M16" s="45"/>
      <c r="N16" s="46">
        <v>0</v>
      </c>
      <c r="O16" s="26"/>
      <c r="P16" s="53"/>
      <c r="Q16" s="45"/>
      <c r="R16" s="45"/>
      <c r="S16" s="46">
        <v>0</v>
      </c>
      <c r="T16" s="16"/>
      <c r="U16" s="5"/>
    </row>
    <row r="17" spans="1:22" ht="15.75" x14ac:dyDescent="0.25">
      <c r="A17" s="27"/>
      <c r="B17" s="27"/>
      <c r="C17" s="27"/>
      <c r="D17" s="28">
        <f>SUM(D5:D16)</f>
        <v>0</v>
      </c>
      <c r="E17" s="28"/>
      <c r="F17" s="29"/>
      <c r="G17" s="29"/>
      <c r="H17" s="29"/>
      <c r="I17" s="28">
        <f>SUM(I5:I16)</f>
        <v>0</v>
      </c>
      <c r="J17" s="28"/>
      <c r="K17" s="29" t="s">
        <v>1</v>
      </c>
      <c r="L17" s="29"/>
      <c r="M17" s="29"/>
      <c r="N17" s="28">
        <f>SUM(N5:N16)</f>
        <v>0</v>
      </c>
      <c r="O17" s="28"/>
      <c r="P17" s="28"/>
      <c r="Q17" s="28"/>
      <c r="R17" s="30"/>
      <c r="S17" s="28">
        <f>SUM(S5:S16)</f>
        <v>0</v>
      </c>
      <c r="T17" s="18"/>
      <c r="U17" s="5"/>
    </row>
    <row r="18" spans="1:22" ht="15.75" x14ac:dyDescent="0.25">
      <c r="A18" s="33"/>
      <c r="B18" s="33"/>
      <c r="C18" s="31"/>
      <c r="D18" s="32"/>
      <c r="E18" s="32"/>
      <c r="F18" s="31"/>
      <c r="G18" s="31"/>
      <c r="H18" s="31"/>
      <c r="I18" s="32"/>
      <c r="J18" s="32"/>
      <c r="K18" s="34"/>
      <c r="L18" s="34"/>
      <c r="M18" s="35"/>
      <c r="N18" s="32"/>
      <c r="O18" s="32"/>
      <c r="P18" s="32"/>
      <c r="Q18" s="32"/>
      <c r="R18" s="32"/>
      <c r="S18" s="32"/>
      <c r="T18" s="8"/>
    </row>
    <row r="19" spans="1:22" ht="18" x14ac:dyDescent="0.25">
      <c r="A19" s="67" t="s">
        <v>38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14"/>
    </row>
    <row r="20" spans="1:22" ht="63" x14ac:dyDescent="0.25">
      <c r="A20" s="24" t="str">
        <f>A4</f>
        <v>Dates
Week  Starting the 2nd</v>
      </c>
      <c r="B20" s="24" t="s">
        <v>29</v>
      </c>
      <c r="C20" s="23" t="s">
        <v>16</v>
      </c>
      <c r="D20" s="36" t="str">
        <f>D4</f>
        <v>Cost</v>
      </c>
      <c r="E20" s="36"/>
      <c r="F20" s="24" t="str">
        <f>F4</f>
        <v>Dates
Week  Starting the 9th</v>
      </c>
      <c r="G20" s="24" t="s">
        <v>29</v>
      </c>
      <c r="H20" s="23" t="s">
        <v>16</v>
      </c>
      <c r="I20" s="36" t="str">
        <f>I4</f>
        <v>Cost</v>
      </c>
      <c r="J20" s="36"/>
      <c r="K20" s="24" t="str">
        <f>K4</f>
        <v>Dates
Week  Starting the 16th</v>
      </c>
      <c r="L20" s="24" t="s">
        <v>29</v>
      </c>
      <c r="M20" s="23" t="s">
        <v>16</v>
      </c>
      <c r="N20" s="36" t="str">
        <f>N4</f>
        <v>Cost</v>
      </c>
      <c r="O20" s="36"/>
      <c r="P20" s="24" t="str">
        <f>P4</f>
        <v>Dates
Week  Starting the 23rd</v>
      </c>
      <c r="Q20" s="24" t="s">
        <v>29</v>
      </c>
      <c r="R20" s="23" t="s">
        <v>16</v>
      </c>
      <c r="S20" s="36" t="str">
        <f>S4</f>
        <v>Cost</v>
      </c>
      <c r="T20" s="19"/>
    </row>
    <row r="21" spans="1:22" ht="15.75" x14ac:dyDescent="0.25">
      <c r="A21" s="45"/>
      <c r="B21" s="45"/>
      <c r="C21" s="45" t="s">
        <v>1</v>
      </c>
      <c r="D21" s="46">
        <v>0</v>
      </c>
      <c r="E21" s="38"/>
      <c r="F21" s="45"/>
      <c r="G21" s="45"/>
      <c r="H21" s="45" t="s">
        <v>1</v>
      </c>
      <c r="I21" s="46">
        <v>0</v>
      </c>
      <c r="J21" s="38"/>
      <c r="K21" s="45"/>
      <c r="L21" s="45"/>
      <c r="M21" s="45" t="s">
        <v>1</v>
      </c>
      <c r="N21" s="54">
        <v>0</v>
      </c>
      <c r="O21" s="38"/>
      <c r="P21" s="53"/>
      <c r="Q21" s="45"/>
      <c r="R21" s="45" t="s">
        <v>1</v>
      </c>
      <c r="S21" s="53">
        <v>0</v>
      </c>
      <c r="T21" s="20"/>
      <c r="U21" s="1"/>
      <c r="V21" t="s">
        <v>1</v>
      </c>
    </row>
    <row r="22" spans="1:22" ht="15.75" x14ac:dyDescent="0.25">
      <c r="A22" s="45"/>
      <c r="B22" s="45"/>
      <c r="C22" s="45"/>
      <c r="D22" s="53">
        <v>0</v>
      </c>
      <c r="E22" s="38"/>
      <c r="F22" s="45"/>
      <c r="G22" s="45"/>
      <c r="H22" s="45"/>
      <c r="I22" s="54">
        <v>0</v>
      </c>
      <c r="J22" s="38"/>
      <c r="K22" s="45"/>
      <c r="L22" s="45"/>
      <c r="M22" s="45"/>
      <c r="N22" s="54">
        <v>0</v>
      </c>
      <c r="O22" s="38"/>
      <c r="P22" s="53"/>
      <c r="Q22" s="45"/>
      <c r="R22" s="45"/>
      <c r="S22" s="53">
        <v>0</v>
      </c>
      <c r="T22" s="20"/>
      <c r="U22" s="1"/>
    </row>
    <row r="23" spans="1:22" ht="15.75" x14ac:dyDescent="0.25">
      <c r="A23" s="45"/>
      <c r="B23" s="45"/>
      <c r="C23" s="45" t="s">
        <v>1</v>
      </c>
      <c r="D23" s="53">
        <v>0</v>
      </c>
      <c r="E23" s="37"/>
      <c r="F23" s="45"/>
      <c r="G23" s="45"/>
      <c r="H23" s="45" t="s">
        <v>1</v>
      </c>
      <c r="I23" s="53">
        <v>0</v>
      </c>
      <c r="J23" s="37"/>
      <c r="K23" s="45"/>
      <c r="L23" s="45"/>
      <c r="M23" s="45" t="s">
        <v>1</v>
      </c>
      <c r="N23" s="53">
        <v>0</v>
      </c>
      <c r="O23" s="37"/>
      <c r="P23" s="53"/>
      <c r="Q23" s="45"/>
      <c r="R23" s="53"/>
      <c r="S23" s="53">
        <v>0</v>
      </c>
      <c r="T23" s="20"/>
      <c r="U23" s="5"/>
    </row>
    <row r="24" spans="1:22" ht="15.75" x14ac:dyDescent="0.25">
      <c r="A24" s="45"/>
      <c r="B24" s="45"/>
      <c r="C24" s="45" t="s">
        <v>1</v>
      </c>
      <c r="D24" s="53">
        <v>0</v>
      </c>
      <c r="E24" s="37"/>
      <c r="F24" s="45"/>
      <c r="G24" s="45"/>
      <c r="H24" s="45" t="s">
        <v>1</v>
      </c>
      <c r="I24" s="53">
        <v>0</v>
      </c>
      <c r="J24" s="37"/>
      <c r="K24" s="45"/>
      <c r="L24" s="45"/>
      <c r="M24" s="45" t="s">
        <v>1</v>
      </c>
      <c r="N24" s="54">
        <v>0</v>
      </c>
      <c r="O24" s="38"/>
      <c r="P24" s="53"/>
      <c r="Q24" s="45"/>
      <c r="R24" s="53"/>
      <c r="S24" s="53">
        <v>0</v>
      </c>
      <c r="T24" s="20"/>
      <c r="U24" s="5"/>
    </row>
    <row r="25" spans="1:22" ht="15.75" x14ac:dyDescent="0.25">
      <c r="A25" s="45"/>
      <c r="B25" s="45"/>
      <c r="C25" s="45" t="s">
        <v>1</v>
      </c>
      <c r="D25" s="53">
        <v>0</v>
      </c>
      <c r="E25" s="37"/>
      <c r="F25" s="45"/>
      <c r="G25" s="45"/>
      <c r="H25" s="45" t="s">
        <v>1</v>
      </c>
      <c r="I25" s="54">
        <v>0</v>
      </c>
      <c r="J25" s="38"/>
      <c r="K25" s="45"/>
      <c r="L25" s="45"/>
      <c r="M25" s="45" t="s">
        <v>1</v>
      </c>
      <c r="N25" s="54">
        <v>0</v>
      </c>
      <c r="O25" s="38"/>
      <c r="P25" s="54"/>
      <c r="Q25" s="45"/>
      <c r="R25" s="54"/>
      <c r="S25" s="53">
        <v>0</v>
      </c>
      <c r="T25" s="20"/>
      <c r="U25" s="5"/>
    </row>
    <row r="26" spans="1:22" ht="15.75" x14ac:dyDescent="0.25">
      <c r="A26" s="45"/>
      <c r="B26" s="45"/>
      <c r="C26" s="45" t="s">
        <v>1</v>
      </c>
      <c r="D26" s="53">
        <v>0</v>
      </c>
      <c r="E26" s="37"/>
      <c r="F26" s="45"/>
      <c r="G26" s="45"/>
      <c r="H26" s="45" t="s">
        <v>1</v>
      </c>
      <c r="I26" s="54">
        <v>0</v>
      </c>
      <c r="J26" s="38"/>
      <c r="K26" s="45"/>
      <c r="L26" s="45"/>
      <c r="M26" s="45" t="s">
        <v>1</v>
      </c>
      <c r="N26" s="46">
        <v>0</v>
      </c>
      <c r="O26" s="38"/>
      <c r="P26" s="54"/>
      <c r="Q26" s="45"/>
      <c r="R26" s="54"/>
      <c r="S26" s="53">
        <v>0</v>
      </c>
      <c r="T26" s="20"/>
      <c r="U26" s="5"/>
    </row>
    <row r="27" spans="1:22" ht="15.75" x14ac:dyDescent="0.25">
      <c r="A27" s="45"/>
      <c r="B27" s="45"/>
      <c r="C27" s="45" t="s">
        <v>1</v>
      </c>
      <c r="D27" s="53">
        <v>0</v>
      </c>
      <c r="E27" s="37"/>
      <c r="F27" s="45"/>
      <c r="G27" s="45"/>
      <c r="H27" s="45" t="s">
        <v>1</v>
      </c>
      <c r="I27" s="54">
        <v>0</v>
      </c>
      <c r="J27" s="38"/>
      <c r="K27" s="45"/>
      <c r="L27" s="45"/>
      <c r="M27" s="45" t="s">
        <v>1</v>
      </c>
      <c r="N27" s="54">
        <v>0</v>
      </c>
      <c r="O27" s="38"/>
      <c r="P27" s="54"/>
      <c r="Q27" s="45"/>
      <c r="R27" s="54"/>
      <c r="S27" s="53">
        <v>0</v>
      </c>
      <c r="T27" s="20"/>
      <c r="U27" s="5"/>
    </row>
    <row r="28" spans="1:22" ht="15.75" x14ac:dyDescent="0.25">
      <c r="A28" s="45"/>
      <c r="B28" s="45"/>
      <c r="C28" s="45" t="s">
        <v>1</v>
      </c>
      <c r="D28" s="53">
        <v>0</v>
      </c>
      <c r="E28" s="37"/>
      <c r="F28" s="45"/>
      <c r="G28" s="45"/>
      <c r="H28" s="45" t="s">
        <v>1</v>
      </c>
      <c r="I28" s="54">
        <v>0</v>
      </c>
      <c r="J28" s="38"/>
      <c r="K28" s="45"/>
      <c r="L28" s="45"/>
      <c r="M28" s="45" t="s">
        <v>1</v>
      </c>
      <c r="N28" s="54">
        <v>0</v>
      </c>
      <c r="O28" s="38"/>
      <c r="P28" s="54"/>
      <c r="Q28" s="45"/>
      <c r="R28" s="54"/>
      <c r="S28" s="53">
        <v>0</v>
      </c>
      <c r="T28" s="20"/>
      <c r="U28" s="5"/>
    </row>
    <row r="29" spans="1:22" ht="15.75" x14ac:dyDescent="0.25">
      <c r="A29" s="45"/>
      <c r="B29" s="45"/>
      <c r="C29" s="48"/>
      <c r="D29" s="53">
        <v>0</v>
      </c>
      <c r="E29" s="37"/>
      <c r="F29" s="45"/>
      <c r="G29" s="45"/>
      <c r="H29" s="45" t="s">
        <v>1</v>
      </c>
      <c r="I29" s="54">
        <v>0</v>
      </c>
      <c r="J29" s="38"/>
      <c r="K29" s="45"/>
      <c r="L29" s="45"/>
      <c r="M29" s="45" t="s">
        <v>1</v>
      </c>
      <c r="N29" s="54">
        <v>0</v>
      </c>
      <c r="O29" s="38"/>
      <c r="P29" s="54"/>
      <c r="Q29" s="45"/>
      <c r="R29" s="54"/>
      <c r="S29" s="46">
        <v>0</v>
      </c>
      <c r="T29" s="20"/>
      <c r="U29" s="5"/>
    </row>
    <row r="30" spans="1:22" ht="15.75" x14ac:dyDescent="0.25">
      <c r="A30" s="45"/>
      <c r="B30" s="45"/>
      <c r="C30" s="45" t="s">
        <v>1</v>
      </c>
      <c r="D30" s="53">
        <v>0</v>
      </c>
      <c r="E30" s="37"/>
      <c r="F30" s="45"/>
      <c r="G30" s="45"/>
      <c r="H30" s="45" t="s">
        <v>1</v>
      </c>
      <c r="I30" s="54">
        <v>0</v>
      </c>
      <c r="J30" s="38"/>
      <c r="K30" s="45"/>
      <c r="L30" s="45"/>
      <c r="M30" s="45" t="s">
        <v>1</v>
      </c>
      <c r="N30" s="54">
        <v>0</v>
      </c>
      <c r="O30" s="38"/>
      <c r="P30" s="54"/>
      <c r="Q30" s="45"/>
      <c r="R30" s="54"/>
      <c r="S30" s="53">
        <v>0</v>
      </c>
      <c r="T30" s="20"/>
      <c r="U30" s="5"/>
    </row>
    <row r="31" spans="1:22" ht="15.75" x14ac:dyDescent="0.25">
      <c r="A31" s="45"/>
      <c r="B31" s="45"/>
      <c r="C31" s="45" t="s">
        <v>1</v>
      </c>
      <c r="D31" s="53">
        <v>0</v>
      </c>
      <c r="E31" s="37"/>
      <c r="F31" s="45"/>
      <c r="G31" s="45"/>
      <c r="H31" s="45" t="s">
        <v>1</v>
      </c>
      <c r="I31" s="54">
        <v>0</v>
      </c>
      <c r="J31" s="38"/>
      <c r="K31" s="45"/>
      <c r="L31" s="45"/>
      <c r="M31" s="45" t="s">
        <v>1</v>
      </c>
      <c r="N31" s="54">
        <v>0</v>
      </c>
      <c r="O31" s="38"/>
      <c r="P31" s="54"/>
      <c r="Q31" s="45"/>
      <c r="R31" s="54"/>
      <c r="S31" s="53">
        <v>0</v>
      </c>
      <c r="T31" s="20"/>
      <c r="U31" s="5"/>
    </row>
    <row r="32" spans="1:22" ht="15.75" x14ac:dyDescent="0.25">
      <c r="A32" s="45"/>
      <c r="B32" s="45"/>
      <c r="C32" s="45"/>
      <c r="D32" s="53">
        <v>0</v>
      </c>
      <c r="E32" s="37"/>
      <c r="F32" s="45"/>
      <c r="G32" s="45"/>
      <c r="H32" s="45" t="s">
        <v>1</v>
      </c>
      <c r="I32" s="54">
        <v>0</v>
      </c>
      <c r="J32" s="38"/>
      <c r="K32" s="45"/>
      <c r="L32" s="45"/>
      <c r="M32" s="45" t="s">
        <v>1</v>
      </c>
      <c r="N32" s="54">
        <v>0</v>
      </c>
      <c r="O32" s="38"/>
      <c r="P32" s="54"/>
      <c r="Q32" s="45"/>
      <c r="R32" s="54"/>
      <c r="S32" s="53">
        <v>0</v>
      </c>
      <c r="T32" s="20"/>
      <c r="U32" s="5"/>
    </row>
    <row r="33" spans="1:23" ht="15.75" x14ac:dyDescent="0.25">
      <c r="A33" s="45"/>
      <c r="B33" s="45"/>
      <c r="C33" s="45"/>
      <c r="D33" s="53">
        <v>0</v>
      </c>
      <c r="E33" s="37"/>
      <c r="F33" s="45"/>
      <c r="G33" s="45"/>
      <c r="H33" s="45" t="s">
        <v>1</v>
      </c>
      <c r="I33" s="54">
        <v>0</v>
      </c>
      <c r="J33" s="38"/>
      <c r="K33" s="45"/>
      <c r="L33" s="45"/>
      <c r="M33" s="45" t="s">
        <v>1</v>
      </c>
      <c r="N33" s="54">
        <v>0</v>
      </c>
      <c r="O33" s="38"/>
      <c r="P33" s="54"/>
      <c r="Q33" s="45"/>
      <c r="R33" s="54"/>
      <c r="S33" s="53">
        <v>0</v>
      </c>
      <c r="T33" s="20"/>
      <c r="U33" s="5"/>
    </row>
    <row r="34" spans="1:23" ht="15.75" x14ac:dyDescent="0.25">
      <c r="A34" s="45"/>
      <c r="B34" s="45"/>
      <c r="C34" s="45"/>
      <c r="D34" s="46">
        <v>0</v>
      </c>
      <c r="E34" s="37"/>
      <c r="F34" s="45"/>
      <c r="G34" s="45"/>
      <c r="H34" s="45"/>
      <c r="I34" s="53">
        <v>0</v>
      </c>
      <c r="J34" s="37"/>
      <c r="K34" s="45"/>
      <c r="L34" s="45"/>
      <c r="M34" s="45" t="s">
        <v>1</v>
      </c>
      <c r="N34" s="54">
        <v>0</v>
      </c>
      <c r="O34" s="38"/>
      <c r="P34" s="54"/>
      <c r="Q34" s="45"/>
      <c r="R34" s="54"/>
      <c r="S34" s="53">
        <v>0</v>
      </c>
      <c r="T34" s="20"/>
      <c r="U34" s="5"/>
    </row>
    <row r="35" spans="1:23" ht="15.75" x14ac:dyDescent="0.25">
      <c r="A35" s="45"/>
      <c r="B35" s="45"/>
      <c r="C35" s="45"/>
      <c r="D35" s="53">
        <v>0</v>
      </c>
      <c r="E35" s="37"/>
      <c r="F35" s="45"/>
      <c r="G35" s="45"/>
      <c r="H35" s="45"/>
      <c r="I35" s="53">
        <v>0</v>
      </c>
      <c r="J35" s="37"/>
      <c r="K35" s="45"/>
      <c r="L35" s="45"/>
      <c r="M35" s="48" t="s">
        <v>1</v>
      </c>
      <c r="N35" s="53">
        <v>0</v>
      </c>
      <c r="O35" s="37"/>
      <c r="P35" s="53"/>
      <c r="Q35" s="45"/>
      <c r="R35" s="53"/>
      <c r="S35" s="53">
        <v>0</v>
      </c>
      <c r="T35" s="20"/>
      <c r="U35" s="5"/>
    </row>
    <row r="36" spans="1:23" ht="15.75" x14ac:dyDescent="0.25">
      <c r="A36" s="45"/>
      <c r="B36" s="45"/>
      <c r="C36" s="45"/>
      <c r="D36" s="46">
        <v>0</v>
      </c>
      <c r="E36" s="37"/>
      <c r="F36" s="45"/>
      <c r="G36" s="45"/>
      <c r="H36" s="45"/>
      <c r="I36" s="53">
        <v>0</v>
      </c>
      <c r="J36" s="37"/>
      <c r="K36" s="45"/>
      <c r="L36" s="45"/>
      <c r="M36" s="48"/>
      <c r="N36" s="53">
        <v>0</v>
      </c>
      <c r="O36" s="37"/>
      <c r="P36" s="53"/>
      <c r="Q36" s="45"/>
      <c r="R36" s="53"/>
      <c r="S36" s="53">
        <v>0</v>
      </c>
      <c r="T36" s="20"/>
      <c r="U36" s="5"/>
    </row>
    <row r="37" spans="1:23" ht="15.75" x14ac:dyDescent="0.25">
      <c r="A37" s="45"/>
      <c r="B37" s="45"/>
      <c r="C37" s="45"/>
      <c r="D37" s="53">
        <v>0</v>
      </c>
      <c r="E37" s="37"/>
      <c r="F37" s="45"/>
      <c r="G37" s="45"/>
      <c r="H37" s="45"/>
      <c r="I37" s="53">
        <v>0</v>
      </c>
      <c r="J37" s="37"/>
      <c r="K37" s="45"/>
      <c r="L37" s="45"/>
      <c r="M37" s="48"/>
      <c r="N37" s="53">
        <v>0</v>
      </c>
      <c r="O37" s="37"/>
      <c r="P37" s="53"/>
      <c r="Q37" s="45"/>
      <c r="R37" s="53"/>
      <c r="S37" s="53">
        <v>0</v>
      </c>
      <c r="T37" s="20"/>
      <c r="U37" s="5"/>
    </row>
    <row r="38" spans="1:23" ht="15.75" x14ac:dyDescent="0.25">
      <c r="A38" s="40"/>
      <c r="B38" s="40"/>
      <c r="C38" s="40"/>
      <c r="D38" s="40">
        <f>SUM(D21:D37)</f>
        <v>0</v>
      </c>
      <c r="E38" s="40"/>
      <c r="F38" s="40"/>
      <c r="G38" s="40"/>
      <c r="H38" s="40"/>
      <c r="I38" s="40">
        <f>SUM(I21:I37)</f>
        <v>0</v>
      </c>
      <c r="J38" s="40"/>
      <c r="K38" s="40" t="s">
        <v>1</v>
      </c>
      <c r="L38" s="40"/>
      <c r="M38" s="40"/>
      <c r="N38" s="40">
        <f>SUM(N21:N37)</f>
        <v>0</v>
      </c>
      <c r="O38" s="40"/>
      <c r="P38" s="40"/>
      <c r="Q38" s="40"/>
      <c r="R38" s="40"/>
      <c r="S38" s="40">
        <f>SUM(S21:S37)</f>
        <v>0</v>
      </c>
      <c r="T38" s="21"/>
      <c r="U38" s="5"/>
    </row>
    <row r="39" spans="1:23" ht="15.75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 t="s">
        <v>1</v>
      </c>
      <c r="T39" s="9"/>
    </row>
    <row r="40" spans="1:23" ht="15.75" x14ac:dyDescent="0.25">
      <c r="A40" s="35" t="s">
        <v>1</v>
      </c>
      <c r="B40" s="35"/>
      <c r="C40" s="35"/>
      <c r="D40" s="41" t="s">
        <v>1</v>
      </c>
      <c r="E40" s="41"/>
      <c r="F40" s="35"/>
      <c r="G40" s="35"/>
      <c r="H40" s="42"/>
      <c r="I40" s="35" t="s">
        <v>1</v>
      </c>
      <c r="J40" s="35"/>
      <c r="K40" s="35"/>
      <c r="L40" s="35"/>
      <c r="M40" s="35"/>
      <c r="N40" s="35" t="s">
        <v>1</v>
      </c>
      <c r="O40" s="35"/>
      <c r="P40" s="34" t="s">
        <v>1</v>
      </c>
      <c r="Q40" s="34"/>
      <c r="R40" s="35"/>
      <c r="S40" s="35"/>
      <c r="T40" s="9"/>
      <c r="W40" t="s">
        <v>1</v>
      </c>
    </row>
    <row r="41" spans="1:23" ht="15.75" x14ac:dyDescent="0.25">
      <c r="A41" s="35"/>
      <c r="B41" s="35"/>
      <c r="C41" s="35"/>
      <c r="D41" s="35"/>
      <c r="E41" s="35"/>
      <c r="F41" s="35"/>
      <c r="G41" s="9"/>
      <c r="H41" s="9"/>
      <c r="I41" s="35" t="s">
        <v>1</v>
      </c>
      <c r="J41" s="35"/>
      <c r="K41" s="35"/>
      <c r="L41" s="43" t="s">
        <v>15</v>
      </c>
      <c r="M41" s="35"/>
      <c r="N41" s="35"/>
      <c r="O41" s="35"/>
      <c r="P41" s="35" t="s">
        <v>1</v>
      </c>
      <c r="Q41" s="35"/>
      <c r="R41" s="35" t="s">
        <v>19</v>
      </c>
      <c r="S41" s="44">
        <f>D38+I38+N38+S38</f>
        <v>0</v>
      </c>
      <c r="T41" s="9"/>
    </row>
    <row r="42" spans="1:23" ht="15.75" x14ac:dyDescent="0.25">
      <c r="A42" s="35"/>
      <c r="B42" s="43" t="s">
        <v>10</v>
      </c>
      <c r="C42" s="35"/>
      <c r="D42" s="35"/>
      <c r="E42" s="35"/>
      <c r="F42" s="35"/>
      <c r="G42" s="9"/>
      <c r="H42" s="9"/>
      <c r="I42" s="35"/>
      <c r="J42" s="35"/>
      <c r="K42" s="35"/>
      <c r="L42" s="35" t="s">
        <v>32</v>
      </c>
      <c r="M42" s="44">
        <f>SUMIF(B5:B16,"Pay",D5:D16)+SUMIF(G5:G16,"Pay",I5:I16)+SUMIF(L5:L16,"Pay",N5:N16)+SUMIF(Q5:Q16,"Pay",S5:S16)</f>
        <v>0</v>
      </c>
      <c r="N42" s="35"/>
      <c r="O42" s="35"/>
      <c r="P42" s="35"/>
      <c r="Q42" s="35"/>
      <c r="R42" s="35"/>
      <c r="S42" s="35"/>
      <c r="T42" s="9"/>
    </row>
    <row r="43" spans="1:23" ht="15.75" x14ac:dyDescent="0.25">
      <c r="A43" s="35"/>
      <c r="B43" s="35" t="s">
        <v>23</v>
      </c>
      <c r="C43" s="44">
        <f>SUMIF(B22:B38,"Bills",D22:D38)+SUMIF(G22:G38,"Bills",I22:I38)+SUMIF(L22:L38,"Bills",N22:N38)+SUMIF(Q22:Q38,"Bills",S22:S38)</f>
        <v>0</v>
      </c>
      <c r="D43" s="35"/>
      <c r="E43" s="35"/>
      <c r="F43" s="35"/>
      <c r="G43" s="9"/>
      <c r="H43" s="9"/>
      <c r="I43" s="35"/>
      <c r="J43" s="35"/>
      <c r="K43" s="35"/>
      <c r="L43" s="35" t="s">
        <v>33</v>
      </c>
      <c r="M43" s="44">
        <f>SUMIF(B5:B16,"Property Income",D5:D16)+SUMIF(G5:G16,"Property Income",I5:I16)+SUMIF(L5:L16,"Property Income",N5:N16)+SUMIF(Q5:Q16,"Property Income",S5:S16)</f>
        <v>0</v>
      </c>
      <c r="N43" s="35"/>
      <c r="O43" s="35"/>
      <c r="P43" s="35"/>
      <c r="Q43" s="35"/>
      <c r="R43" s="35" t="s">
        <v>20</v>
      </c>
      <c r="S43" s="44">
        <f>D17+I17+N17+S17</f>
        <v>0</v>
      </c>
      <c r="T43" s="9"/>
    </row>
    <row r="44" spans="1:23" ht="15.75" x14ac:dyDescent="0.25">
      <c r="A44" s="35"/>
      <c r="B44" s="35" t="s">
        <v>24</v>
      </c>
      <c r="C44" s="44">
        <f>SUMIF(B22:B38,"Fuel",D22:D38)+SUMIF(G22:G38,"Fuel",I22:I38)+SUMIF(L22:L38,"Fuel",N22:N38)+SUMIF(Q22:Q38,"Fuel",S22:S38)</f>
        <v>0</v>
      </c>
      <c r="D44" s="35"/>
      <c r="E44" s="35"/>
      <c r="F44" s="35"/>
      <c r="G44" s="9"/>
      <c r="H44" s="9"/>
      <c r="I44" s="35"/>
      <c r="J44" s="35"/>
      <c r="K44" s="35"/>
      <c r="L44" s="35" t="s">
        <v>34</v>
      </c>
      <c r="M44" s="44">
        <f>SUMIF(B5:B16,"Shares",D5:D16)+SUMIF(G5:G16,"Shares",I5:I16)+SUMIF(L5:L16,"Shares",N5:N16)+SUMIF(Q5:Q16,"Shares",S5:S16)</f>
        <v>0</v>
      </c>
      <c r="N44" s="35"/>
      <c r="O44" s="35"/>
      <c r="P44" s="35"/>
      <c r="Q44" s="35"/>
      <c r="R44" s="9"/>
      <c r="S44" s="9"/>
      <c r="T44" s="11"/>
    </row>
    <row r="45" spans="1:23" ht="15.75" x14ac:dyDescent="0.25">
      <c r="A45" s="35"/>
      <c r="B45" s="35" t="s">
        <v>25</v>
      </c>
      <c r="C45" s="44">
        <f>SUMIF(B22:B38,"Groceries",D22:D38)+SUMIF(G22:G38,"Groceries",I22:I38)+SUMIF(L22:L38,"Groceries",N22:N38)+SUMIF(Q22:Q38,"Groceries",S22:S38)</f>
        <v>0</v>
      </c>
      <c r="D45" s="35"/>
      <c r="E45" s="35"/>
      <c r="F45" s="35"/>
      <c r="G45" s="9"/>
      <c r="H45" s="9"/>
      <c r="I45" s="35"/>
      <c r="J45" s="35"/>
      <c r="K45" s="35"/>
      <c r="L45" s="35" t="s">
        <v>35</v>
      </c>
      <c r="M45" s="44">
        <f>SUMIF(B5:B16,"Business",D5:D16)+SUMIF(G5:G16,"Business",I5:I16)+SUMIF(L5:L16,"Business",N5:N16)+SUMIF(Q5:Q16,"Business",S5:S16)</f>
        <v>0</v>
      </c>
      <c r="N45" s="35"/>
      <c r="O45" s="35"/>
      <c r="P45" s="35"/>
      <c r="Q45" s="35"/>
      <c r="R45" s="9" t="s">
        <v>21</v>
      </c>
      <c r="S45" s="22">
        <f>S43-S41</f>
        <v>0</v>
      </c>
      <c r="T45" s="9"/>
    </row>
    <row r="46" spans="1:23" ht="15.75" x14ac:dyDescent="0.25">
      <c r="A46" s="35"/>
      <c r="B46" s="35" t="s">
        <v>26</v>
      </c>
      <c r="C46" s="44">
        <f>SUMIF(B22:B38,"Loans",D22:D38)+SUMIF(G22:G38,"Loans",I22:I38)+SUMIF(L22:L38,"Loans",N22:N38)+SUMIF(Q22:Q38,"Loans",S22:S38)</f>
        <v>0</v>
      </c>
      <c r="D46" s="35"/>
      <c r="E46" s="35"/>
      <c r="F46" s="35"/>
      <c r="G46" s="9"/>
      <c r="H46" s="9"/>
      <c r="I46" s="35"/>
      <c r="J46" s="35"/>
      <c r="K46" s="35"/>
      <c r="L46" s="35" t="s">
        <v>28</v>
      </c>
      <c r="M46" s="44">
        <f>SUMIF(B5:B16,"Other",D5:D16)+SUMIF(G5:G16,"Other",I5:I16)+SUMIF(L5:L16,"Other",N5:N16)+SUMIF(Q5:Q16,"Other",S5:S16)</f>
        <v>0</v>
      </c>
      <c r="N46" s="35"/>
      <c r="O46" s="35"/>
      <c r="P46" s="35"/>
      <c r="Q46" s="35"/>
      <c r="R46" s="9"/>
      <c r="S46" s="9"/>
      <c r="T46" s="12"/>
    </row>
    <row r="47" spans="1:23" ht="15.75" x14ac:dyDescent="0.25">
      <c r="A47" s="9"/>
      <c r="B47" s="35" t="s">
        <v>27</v>
      </c>
      <c r="C47" s="44">
        <f>SUMIF(B22:B38,"Entertainment",D22:D38)+SUMIF(G22:G38,"Entertainment",I22:I38)+SUMIF(L22:L38,"Entertainment",N22:N38)+SUMIF(Q22:Q38,"Entertainment",S22:S38)</f>
        <v>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5">
      <c r="A48" s="9"/>
      <c r="B48" s="9" t="s">
        <v>28</v>
      </c>
      <c r="C48" s="22">
        <f>SUMIF(B22:B38,"Other",D22:D38)+SUMIF(G22:G38,"Other",I22:I38)+SUMIF(L22:L38,"Other",N22:N38)+SUMIF(Q22:Q38,"Other",S22:S38)</f>
        <v>0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 t="s">
        <v>1</v>
      </c>
      <c r="Q48" s="9"/>
      <c r="R48" s="9"/>
      <c r="S48" s="9"/>
      <c r="T48" s="12"/>
    </row>
    <row r="49" spans="1:20" x14ac:dyDescent="0.25">
      <c r="A49" s="9"/>
      <c r="B49" s="9"/>
      <c r="C49" s="9"/>
      <c r="D49" s="9"/>
      <c r="E49" s="9"/>
      <c r="F49" s="9"/>
      <c r="G49" s="9"/>
      <c r="H49" s="9"/>
      <c r="I49" s="9" t="s">
        <v>1</v>
      </c>
      <c r="J49" s="9"/>
      <c r="K49" s="9" t="s">
        <v>1</v>
      </c>
      <c r="L49" s="9"/>
      <c r="M49" s="9"/>
      <c r="N49" s="9" t="s">
        <v>1</v>
      </c>
      <c r="O49" s="9"/>
      <c r="P49" s="9"/>
      <c r="Q49" s="9"/>
      <c r="R49" s="9"/>
      <c r="S49" s="9"/>
      <c r="T49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 t="s">
        <v>1</v>
      </c>
      <c r="J50" s="9"/>
      <c r="K50" s="9" t="s">
        <v>1</v>
      </c>
      <c r="L50" s="9"/>
      <c r="M50" s="9"/>
      <c r="N50" s="9" t="s">
        <v>1</v>
      </c>
      <c r="O50" s="9"/>
      <c r="P50" s="9"/>
      <c r="Q50" s="9"/>
      <c r="R50" s="9"/>
      <c r="S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 t="s">
        <v>1</v>
      </c>
      <c r="J51" s="9"/>
      <c r="K51" s="9" t="s">
        <v>1</v>
      </c>
      <c r="L51" s="9"/>
      <c r="M51" s="9"/>
      <c r="N51" s="9" t="s">
        <v>1</v>
      </c>
      <c r="O51" s="9"/>
      <c r="P51" s="9"/>
      <c r="Q51" s="9"/>
      <c r="R51" s="9"/>
      <c r="S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 t="s">
        <v>1</v>
      </c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 t="s">
        <v>1</v>
      </c>
      <c r="J53" s="9"/>
      <c r="K53" s="9" t="s">
        <v>1</v>
      </c>
      <c r="L53" s="9"/>
      <c r="M53" s="9"/>
      <c r="N53" s="9"/>
      <c r="O53" s="9"/>
      <c r="P53" s="9"/>
      <c r="Q53" s="9"/>
      <c r="R53" s="9"/>
      <c r="S53" s="9"/>
    </row>
    <row r="54" spans="1:20" x14ac:dyDescent="0.25">
      <c r="A54" s="9" t="s">
        <v>1</v>
      </c>
      <c r="B54" s="9"/>
      <c r="C54" s="9"/>
      <c r="D54" s="9"/>
      <c r="E54" s="9"/>
      <c r="F54" s="9"/>
      <c r="G54" s="9"/>
      <c r="H54" s="9"/>
      <c r="I54" s="9" t="s">
        <v>1</v>
      </c>
      <c r="J54" s="9"/>
      <c r="K54" s="9" t="s">
        <v>1</v>
      </c>
      <c r="L54" s="9"/>
      <c r="M54" s="9"/>
      <c r="N54" s="9"/>
      <c r="O54" s="9"/>
      <c r="P54" s="9"/>
      <c r="Q54" s="9"/>
      <c r="R54" s="9"/>
      <c r="S54" s="9"/>
    </row>
    <row r="55" spans="1:20" x14ac:dyDescent="0.25">
      <c r="A55" s="9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 t="s">
        <v>1</v>
      </c>
      <c r="L55" s="9"/>
      <c r="M55" s="9"/>
      <c r="N55" s="9"/>
      <c r="O55" s="9"/>
      <c r="P55" s="9"/>
      <c r="Q55" s="9"/>
      <c r="R55" s="9"/>
      <c r="S55" s="9"/>
    </row>
    <row r="56" spans="1:20" x14ac:dyDescent="0.25">
      <c r="A56" s="9"/>
      <c r="B56" s="9"/>
      <c r="C56" s="9"/>
      <c r="D56" s="9"/>
      <c r="E56" s="9"/>
      <c r="F56" s="9"/>
      <c r="G56" s="9"/>
      <c r="H56" s="9" t="s">
        <v>1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2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2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</sheetData>
  <sheetProtection algorithmName="SHA-512" hashValue="BlyGc8qqrMVlBozwszCkOqxFQMPDUtjZ9akMg05MKKk2Ltz4EetUXprnqeaFSlgTuDuoAYke5CL7NCcfYg8SPA==" saltValue="RzxXpNEYEuBJpln/dmXa6w==" spinCount="100000" sheet="1" formatCells="0" formatColumns="0" formatRows="0" insertColumns="0" insertRows="0" insertHyperlinks="0" deleteColumns="0" deleteRows="0" sort="0" autoFilter="0" pivotTables="0"/>
  <protectedRanges>
    <protectedRange sqref="A21:T37" name="Range2"/>
    <protectedRange sqref="A5:T16" name="Range1"/>
  </protectedRanges>
  <mergeCells count="3">
    <mergeCell ref="A1:T2"/>
    <mergeCell ref="A3:S3"/>
    <mergeCell ref="A19:S19"/>
  </mergeCells>
  <pageMargins left="0.7" right="0.7" top="0.75" bottom="0.75" header="0.3" footer="0.3"/>
  <pageSetup paperSize="9" scale="3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D92FA2F-E577-4DF8-B367-35FB9AE95FC9}">
          <x14:formula1>
            <xm:f>Data!$D$3:$D$7</xm:f>
          </x14:formula1>
          <xm:sqref>B5:B16 G5:G16 L5:L16 Q5:Q16</xm:sqref>
        </x14:dataValidation>
        <x14:dataValidation type="list" allowBlank="1" showInputMessage="1" showErrorMessage="1" xr:uid="{C04EE017-E3AA-4E44-88FD-ECD934C61153}">
          <x14:formula1>
            <xm:f>Data!$C$3:$C$8</xm:f>
          </x14:formula1>
          <xm:sqref>Q21:Q37 L21:L37 G21:G37 B21:B37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</vt:lpstr>
      <vt:lpstr>Jul 2025</vt:lpstr>
      <vt:lpstr>Aug 2025</vt:lpstr>
      <vt:lpstr>Sep 2025</vt:lpstr>
      <vt:lpstr>Oct 2025 </vt:lpstr>
      <vt:lpstr>Nov 2025</vt:lpstr>
      <vt:lpstr>Dec 2025</vt:lpstr>
      <vt:lpstr>Jan 2026</vt:lpstr>
      <vt:lpstr>Feb 2026</vt:lpstr>
      <vt:lpstr>Mar 2026 </vt:lpstr>
      <vt:lpstr>Apr 2026</vt:lpstr>
      <vt:lpstr>May 2026</vt:lpstr>
      <vt:lpstr>Jun 2026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Manuel</dc:creator>
  <cp:lastModifiedBy>Rohan Manuel</cp:lastModifiedBy>
  <cp:lastPrinted>2024-12-26T06:26:28Z</cp:lastPrinted>
  <dcterms:created xsi:type="dcterms:W3CDTF">2024-12-25T13:50:09Z</dcterms:created>
  <dcterms:modified xsi:type="dcterms:W3CDTF">2024-12-27T10:42:24Z</dcterms:modified>
</cp:coreProperties>
</file>